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<sst xmlns="http://schemas.openxmlformats.org/spreadsheetml/2006/main" count="2935" uniqueCount="454">
  <si>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</si>
  <si>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</si>
  <si>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</si>
  <si>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</si>
  <si>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</si>
  <si>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</si>
  <si>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</si>
  <si>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</si>
  <si>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</si>
  <si>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</si>
  <si>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</si>
  <si>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</si>
  <si>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</si>
  <si>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</si>
  <si>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</si>
  <si>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</si>
  <si>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</si>
  <si>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</si>
  <si>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</si>
  <si>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</si>
  <si>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</si>
  <si>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</si>
  <si>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</si>
  <si>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</si>
  <si>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</si>
  <si>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SOCIAL DE VIVIENDA Y HÁBITAT DE MEDELLÍN</t>
  </si>
  <si>
    <t>CALLE 47D # 75 - 240</t>
  </si>
  <si>
    <t>isvimed.gov.co</t>
  </si>
  <si>
    <t xml:space="preserve">Misión 
Gestionar los planes de vivienda de interés social en el Municipio de Medellín, implementando una política integral y coordinada con actores públicos, privados y comunitarios que garantice el derecho al hábitat y a la vivienda digna y permita mejorar la calidad de vida de los grupos familiares de menores ingresos. Actuando en un marco de transparencia, equidad, sostenibilidad  y corresponsabilidad
Visión 
Para el año 2020 el Instituto Social de Vivienda y Hábitat de Medellín contribuirá a la disminución de los déficits habitacionales cuantitativos y cualitativos existentes en la ciudad, con comunidades capaces de autogestionarse y asentamientos humanos integrados social y espacialmente y articulados en procesos estructurales de vecindad y convivencia </t>
  </si>
  <si>
    <t>Disminuir el déficit cualitativo y cuantitativo de vivienda de la ciudad en los estratos 1, 2 y 3 a través de la ejecución de los programas y proyectos del Instituto en los sectores intervenidos, garantizando el cumplimiento de los requerimientos técnicos de habitabilidad, los lineamientos municipales y el derecho social a la vivienda digna.
•        Identificar y organizar los grupos familiares objeto de atención en materia de vivienda y hábitat de interés social facilitando su acceso a una solución habitacional,  de acuerdo con la normativa vigente y las políticas habitacionales del Municipio de Medellín, apuntando a mejorar su calidad de vida. 
•        Gestionar los recursos financieros y las actividades requeridas para el desarrollo de los programas y proyectos institucionales, a través de la vinculación de actores públicos, privados, comunitarios y académicos.
•        Acompañar a los grupos familiares con el objetivo de proporcionarles mecanismos de gestión comunitaria, facilitándoles el proceso de empoderamiento frente a las competencias  en materia de convivencia, que permitan su integración socio espacial al nuevo hábitat.
•        Gestionar estrategias de talento humano que permitan contar con personal idóneo y motivado para el logro de los objetivos organizacionales.
•        Brindar un servicio eficiente y de calidad, que contribuya al reconocimiento de la Institución dentro de la comunidad</t>
  </si>
  <si>
    <t>Vanessa Maestre C: vanessa.maestre@isvimed.gov.co, Profesional Especializado. Tel 430-43-10 Ext 168</t>
  </si>
  <si>
    <t>Aplica para todos los bienes y servicios que la entidad requiera adquirir en la vigencia</t>
  </si>
  <si>
    <t>Prestación de servicios profesionales como apoyo 1 en la estructuración y seguimiento de los programas y proyectos del ISVIMED desde el componente Estratégico.
Profesional Universitario</t>
  </si>
  <si>
    <t>Prestación de servicios profesionales como apoyo 1 en la estructuración y seguimiento de los programas y proyectos del ISVIMED desde el componente ambiental.
Profesional Universitario</t>
  </si>
  <si>
    <t>Acompañar la dinamización de las mesas comunales y corregimentales en su participación del CCMPH e implementación de los proyectos prioritarios del PEHMED 2030 en línea con la caracterización de la población y actualización de la plataforma estratégica del Instituto.</t>
  </si>
  <si>
    <t>Desarrollar un proceso de capacitación en riesgos basada en NTC ISO 31000 con enfoque en en sector público.</t>
  </si>
  <si>
    <t>Licitación</t>
  </si>
  <si>
    <t>Desarrollar un proceso de formación de auditores internos de calidad en ISO 9001:2015 con enfoque en NTC ISO 19011.</t>
  </si>
  <si>
    <t>Realizar la auditoria de seguimiento para la certificción del SGC en ISO 9001:2015.</t>
  </si>
  <si>
    <t>Certificación en RSE-responsabilidad social empresarial para el Instituto Social de Vivienda y Hábitat de Medellín.</t>
  </si>
  <si>
    <t>N/A</t>
  </si>
  <si>
    <t>Prestación de servicios profesionales como apoyo al ISVIMED desde la Jefatura de Oficina de Control Interno en la realización de auditorías internas y de ley; así como en la elaboración de los informes que se generan en esta Jefatura.</t>
  </si>
  <si>
    <t>Enero</t>
  </si>
  <si>
    <t>Administrar recursos para el desarrollo de actividades logísticas en los  componentes misionales, transversales y estratégicos del Instituto Social de Vivienda y Hábitat de Medellín - ISVIMED</t>
  </si>
  <si>
    <t>Febrero</t>
  </si>
  <si>
    <t>Apoyar la ejecución de los programas y proyectos del Plan de Desarrollo, en el acompañamiento a los componentes de gestión de TIC en la actualización, soporte, mantenimiento, capacitación y nuevos desarrollos del sistema de información del ISVIMED SIFI.</t>
  </si>
  <si>
    <t>Prestación de servicios como apoyo desde el componente operativo en el area de recibo y despacho de correspondencia.</t>
  </si>
  <si>
    <t>Prestación de servicios como apoyo en la recepción y salida de la documentación desde el componente de gestión documental.</t>
  </si>
  <si>
    <t>Prestación de servicios como apoyo al ISVIMED en la recepción y salida de la documentación desde el componente de gestión documental.</t>
  </si>
  <si>
    <t>43222600
80111609</t>
  </si>
  <si>
    <t>Prestación de servicios para la implementación y puesta en marcha de la transición del protocolo IPV4 al protocolo IPV6 para  el Instituto Social de Vivienda y Hábitat de Medellín – ISVIMED.</t>
  </si>
  <si>
    <t>Adquirir  servicios para revisión, certificación de puntos de red y adquisición switches para el Instituto Social De Vivienda Y Hábitat De Medellín – ISVIMED</t>
  </si>
  <si>
    <t>81112100
43233500</t>
  </si>
  <si>
    <t>43191500
43191511
43191515
43191516
81112202</t>
  </si>
  <si>
    <t>Actualización del sistema de Telefonia y adquisición de telefonos y diademas para  el Instituto Social de Vivienda y Hábitat de Medellín – ISVIMED.</t>
  </si>
  <si>
    <t>Adquisición de plataforma tecnologica para el manejo de indicadores para  el Instituto Social de Vivienda y Hábitat de Medellín – ISVIMED.</t>
  </si>
  <si>
    <t>Adquisición y renovación de suscripciones de Autocad para  el Instituto Social de Vivienda y Hábitat de Medellín – ISVIMED.</t>
  </si>
  <si>
    <t>Adquisición y renovación de suscripciones de Adobe Creative Cloud y  Licencias Adobe Professional Ver 2017 perpetuas para  el Instituto Social de Vivienda y Hábitat de Medellín – ISVIMED.</t>
  </si>
  <si>
    <t>Adquisición del licencia de PLSQL(Referencia Fabricante #: 8994.1) para  el Instituto Social de Vivienda y Hábitat de Medellín – ISVIMED.</t>
  </si>
  <si>
    <t>Licencias de Arcgis Ultima versión para  el Instituto Social de Vivienda y Hábitat de Medellín – ISVIMED.</t>
  </si>
  <si>
    <t>43211711
43212105</t>
  </si>
  <si>
    <t>Adquisición de scanner cama baja para  el Instituto Social de Vivienda y Hábitat de Medellín – ISVIMED.</t>
  </si>
  <si>
    <t>Prestación de servicios como profesionales como apoyo en el desarrollo de actividades administrativas y jurídicas encaminadas al direccionamiento y gestión administrativa del instituto.</t>
  </si>
  <si>
    <t>Ejecucion Plan de Capacitación y Plan de Bienestar</t>
  </si>
  <si>
    <t xml:space="preserve">EPP- Elemento de Protección personal </t>
  </si>
  <si>
    <t>Examenes Medicos</t>
  </si>
  <si>
    <t>Aplicación de Bateria de Riesgo Psicosocial</t>
  </si>
  <si>
    <t>Actividades de SST  " Feria de Bienestar y Salud"</t>
  </si>
  <si>
    <t>Realizar la administración y el cobro por la vía persuasiva de la cartera propiedad del Instituto Social de Vivienda y Hábitat de Medellín – ISVIMED.</t>
  </si>
  <si>
    <t>Apoyar el recaudo de la cartera morosa del ISVIMED</t>
  </si>
  <si>
    <t>Prestación de servicios como apoyo   administrativo y financiero en la ejecución de las diferentes actividades inherentes al proceso contable y del sistema de sostenibilidad contable.</t>
  </si>
  <si>
    <t xml:space="preserve">Prestación de servicios como apoyo al ISVIMED en el proceso de gestión administrativa y financiera del ISVIMED en la ejecución de las diferentes actividades operativas propias del proceso contable. </t>
  </si>
  <si>
    <t>Prestar el servicio de alojamiento de base de datos, soporte y mantenimiento para las licencias de contabilidad, presupuesto y tesorería adquiridas por el ISVIMED para el manejo de los recursos.</t>
  </si>
  <si>
    <t>Prestación de servicios como apoyo al ISVIMED en el proceso administrativo y financiero desde el componente documental y operativo.</t>
  </si>
  <si>
    <t>Prestación de servicios profesionales como apoyo  en la administración de los recursos a través de negocios fiduciarios desde el componente Administrativo y Financiero.</t>
  </si>
  <si>
    <t>NO</t>
  </si>
  <si>
    <t>Prestación de servicios como apoyo desde el componente Administrativo y Financiero en la gestión de los negocios fiduciarios y la liquidación de encargos y fideicomisos.</t>
  </si>
  <si>
    <t xml:space="preserve">Prestación de servicios como apoyo en los procesos técnicos y administrativos para la elaboración de los formatos de Fonade, certificados de Habitabilidad y demás documentos requeridos para el cobro y la legalización de los subsidios nacionales.  Además de acompañar el proceso de liquidación de los fideicomisos y la identificación y clasificación de los bienes inmuebles propiedad del ISVIMED. </t>
  </si>
  <si>
    <t>Prestación de servicios como apoyo al ISVIMED desde el componente operativo, en la gestión de los negocios fiduciarios.</t>
  </si>
  <si>
    <t>78131804
81112005
80161508</t>
  </si>
  <si>
    <t>81112306
81112308
72154066</t>
  </si>
  <si>
    <t>76121500
76121600
76121900
76122000
70111503</t>
  </si>
  <si>
    <t>Marzo</t>
  </si>
  <si>
    <t>46191505
46191511
46182504
30171523
39111613
39111710
39111708</t>
  </si>
  <si>
    <t>47131812 30264800 12181501 52121601 11162116 40161513 40161515 76111800 25171709 23153411 40101719 25171706 78181505 47131828 12352310 23131504 40142502 26111703 15121508 40161504 40161505 78181505 25191702 23153411 39111520</t>
  </si>
  <si>
    <t>76111501
90101701
70111703</t>
  </si>
  <si>
    <t>47131705  31211604  40141719  11111700  27112002  30131704  30131517  23242119  31211601  30181804  30111601  31162108  23131504  31161503  24101507  40141751  27111701  27112742  31201602  46181504  27111918  23241621  27111700  27111933  41104210  27111552  27111617  27111602  24141705  27112004  31201622  31201616  26111702  42295435  27112003  26131603  23271412  23271807  27112007  31161500  30121709  24141700  31161701  31163000  40141639</t>
  </si>
  <si>
    <t xml:space="preserve">14111500  44103100  44121600  44121800 44121900  44122000 44111500  31201500  44101800  44121500  44121700  44122100 </t>
  </si>
  <si>
    <t>10191509  14111520  14111704  40141742  41122102  46181504  47121701  47121803  47121804  47131502  47131604  47131605  47131608  47131611  47131618  47131700  47131704  47131706  47131801  47131803  47131805  47131810  47131811  47131824  47131828  51102710 52121601 52121701  53131608  56141602 47101566  50161509  50201706  50201712  50201712  52121602  52151504  52151504  52151507</t>
  </si>
  <si>
    <t xml:space="preserve">Prestación de servicios como apoyo a la jefatura de comunicaciones en las diferentes actividades administrativas y financieras, en el marco de los programas y proyectos del plan de desarrollo </t>
  </si>
  <si>
    <t>Prestación de servicios profesionales como apoyo en la ejecución del plan de comunicaciones del instituto desde el componente de divulgación y prensa.</t>
  </si>
  <si>
    <t xml:space="preserve">Prestación de servicios profesionales como apoyo desde el plan de comunicaciones en el desarrollo de las estrategias de comunicación interna </t>
  </si>
  <si>
    <t>Prestación de servicios como apoyo 1 desde el componente de atención a la ciudadanía, dando cumplimiento al proceso misional gestión de atención al usuario</t>
  </si>
  <si>
    <t>Prestación de servicios como apoyo 2 desde el componente de atención a la ciudadanía, dando cumplimiento al proceso misional gestión de atención al usuario</t>
  </si>
  <si>
    <t>Prestación de servicios como apoyo 3 desde el componente de atención a la ciudadanía, dando cumplimiento al proceso misional gestión de atención al usuario</t>
  </si>
  <si>
    <t>Prestación de servicios como apoyo 4 desde el componente de atención a la ciudadanía, dando cumplimiento al proceso misional gestión de atención al usuario</t>
  </si>
  <si>
    <t>Prestación de servicios como apoyo 5 desde el componente de atención a la ciudadanía, dando cumplimiento al proceso misional gestión de atención al usuario</t>
  </si>
  <si>
    <t>Prestación de servicios como apoyo 6 desde el componente de atención a la ciudadanía, dando cumplimiento al proceso misional gestión de atención al usuario</t>
  </si>
  <si>
    <t>Prestación de servicios como apoyo 7 desde el componente de atención a la ciudadanía, dando cumplimiento al proceso misional gestión de atención al usuario</t>
  </si>
  <si>
    <t>Prestación de servicios como apoyo 8 desde el componente de atención a la ciudadanía, dando cumplimiento al proceso misional gestión de atención al usuario</t>
  </si>
  <si>
    <t>Prestación de servicios como apoyo, en las actividades operativas del componente de diseño e imagen corporativa enmarcado en el plan de comunicación del Instituto.</t>
  </si>
  <si>
    <t>Prestación de servicios profesionales como apoyo,  desde el componente de comunicación- relaciones  interinstitucional.</t>
  </si>
  <si>
    <t>Prestación de servicios profesionales como apoyo, para el desarrollo de la estrategia digital del instituto.</t>
  </si>
  <si>
    <t>Administrar recursos para el desarrollo de actividades logísticas en los  componentes misionales, transversales y estratégicos del Instituto Social de Vivienda y Hábitat de Medellín - ISVIMED</t>
  </si>
  <si>
    <t>Realizar y ejecutar los procesos correspondientes al mantenimiento y soporte técnico de la página web, producción de microprogramas para televisión y radio, y asesoría en estrategias comunicacionales para la divulgación de las actividades misionales del Instituto.</t>
  </si>
  <si>
    <t>Servicio de  2 publicaciones en un diario de amplia circulación de edictos emplazatorios para el proyecto de titulación de bienes fiscales urbanos del municipio de Medellín y que gestiona el Instituto Social de Vivienda y Hábitat de Medellín –ISVIMED</t>
  </si>
  <si>
    <t>Prestación de servicios  como apoyo al ISVIMED en la línea de arrendamiento temporal  y una solución definitiva para la población en arrendamiento temporal desde el componente técnico.</t>
  </si>
  <si>
    <t>Prestación de servicios  profesionales como apoyo al ISVIMED en la línea de arrendamiento temporal  desde el componente jurídico.</t>
  </si>
  <si>
    <t>Prestación de servicios profesionales como apoyo desde el componente social  en las etapas de prefactibilidad, estudios y diseños, ejecución y operación de los proyectos de vivienda nueva que lidere el ISVIMED</t>
  </si>
  <si>
    <t>Prestación de servicios profesionales  como apoyo en el acompañamiento administrativo y social a la población de demanda libre</t>
  </si>
  <si>
    <t>Prestación de servicios  profesionales como apoyo en el acompañamiento social a la población  afiliada y no afiliada a caja de compensación familiar.</t>
  </si>
  <si>
    <t>Prestación de servicios profesionales  como apoyo en  el acompañamiento social a la población  no afiliada a caja de compensación familiar y población víctima.</t>
  </si>
  <si>
    <t>Prestación de servicios  profesionales como apoyo en desde el componente social, la construcción en sitio propio.</t>
  </si>
  <si>
    <t>Prestación de servicios  como apoyo desde el componente operativo y logístico  la entrega de viviendas y escrituras a los hogares atendidos desde la Subdirección Poblacional.</t>
  </si>
  <si>
    <t>Prestación de servicios  profesionales como apoyo en la implementación de estrategias de acompañamiento social en las etapas de postulación al subsidio municipal de vivienda y entrega de las viviendas a los beneficiarios</t>
  </si>
  <si>
    <t>Prestación de servicios  profesionales como apoyo  en el componente financiero la Subdirección Poblacional.</t>
  </si>
  <si>
    <t>Prestación de servicios como apoyo operativamente en el componente financiero la Subdirección Poblacional.</t>
  </si>
  <si>
    <t>Prestación de servicios  profesionales como apoyo en el componente administrativo  la Subdirección Poblacional</t>
  </si>
  <si>
    <t>Prestación de servicios profesionales como apoyo en  la implementación de soluciones de vivienda para población intervenida por obras públicas desde el componente de  Gestión Social en el marco del proyecto Cinturón Verde.</t>
  </si>
  <si>
    <t>Prestación de servicios profesionales como apoyo  en la Coordinación en la  verificación de cumplimiento de obligaciones de acuerdo a la normatividad vigente en la modalidad de vivienda nueva y usada y mejoramiento de vivienda.</t>
  </si>
  <si>
    <t>Prestación de servicios como apoyo  1 durante la etapa de verificación de cumplimiento de obligaciones de acuerdo a la normatividad vigente en la modalidad de vivienda nueva y usada y mejoramiento de vivienda.</t>
  </si>
  <si>
    <t>Prestación de servicios como apoyo 2 durante la etapa de verificación de cumplimiento de obligaciones de acuerdo a la normatividad vigente en la modalidad de vivienda nueva y usada y mejoramiento de vivienda.</t>
  </si>
  <si>
    <t>Prestación de servicios como apoyo desde el componente operativo y logístico durante la etapa de verificación de cumplimiento de obligaciones de acuerdo a la normatividad vigente en la modalidad de vivienda nueva y usada y mejoramiento de vivienda.</t>
  </si>
  <si>
    <t>Prestación de servicios como apoyo  durante la etapa de verificación de cumplimiento de obligaciones de acuerdo a la normatividad vigente en la modalidad de vivienda nueva y usada y mejoramiento de vivienda.</t>
  </si>
  <si>
    <t>Prestación de servicios profesionales como apoyo  desde el acompañamiento social a la población afiliada y no afiliada a caja de compensación familiar.</t>
  </si>
  <si>
    <t xml:space="preserve">Prestación de servicios profesionales como apoyo a la dirección del ISVIMED desde el componente administrativo en el seguimiento y acompañamiento a los procesos de supervisión </t>
  </si>
  <si>
    <t xml:space="preserve"> Prestación de servicios  como apoyo a la dirección del ISVIMED desde componente opertivo y administrativo</t>
  </si>
  <si>
    <t>Transferencia Municipales</t>
  </si>
  <si>
    <t xml:space="preserve">Prestación de servicios com apoyo a la jefatura de comunicaciones en las diferentes actividades administrativas inherentes a la depencia. </t>
  </si>
  <si>
    <t>Apoyo 2 en la ejecución de los programas y proyectos del plan de desarrollo, en la ejecución del plan de comunicaciones del instituto desde el componente de divulgación y prensa</t>
  </si>
  <si>
    <t>Apoyar la ejecución de los programas y proyectos del plan de desarrollo, desde el componente publicitario y oferta institucional externa.</t>
  </si>
  <si>
    <t xml:space="preserve">Prestación de servicios como apoyo a la jefatura de comunicaciones en las diferentes actividades de comunicacines desde el componente financiero. </t>
  </si>
  <si>
    <t>Apoyar el proceso operativo del programa gestión de nuevos desarrollos habitacionales de vivienda social en el proyecto vivienda nueva desde el componente social a la población afiliada y no afiliada a caja de compensación familiar</t>
  </si>
  <si>
    <t>Prestación de servicios profesionales como apoyo  al ISVIMED, en la línea de asistencia social para proyectos habitacionales desde el componente jurídico</t>
  </si>
  <si>
    <t>Prestación de servicios profesionales para apoyar en la ejecución de los programas y proyectos que desarrolle el SIVIMED en la revisión estructuración y seguimiento desde el componente técnico de la subdirección poblacional</t>
  </si>
  <si>
    <t xml:space="preserve">Marzo </t>
  </si>
  <si>
    <t>Prestación de servicios profesionales como apoyo 1 en la estructuración y seguimiento de los programas y proyectos del ISVIMED desde el componente social</t>
  </si>
  <si>
    <t>Prestación de servicios profesionales como apoyo 2 en la estructuración y seguimiento de los programas y proyectos del ISVIMED desde el componente técnico.</t>
  </si>
  <si>
    <t>Prestación de servicios profesionales como apoyo a la ejecución de los programas y proyectos del plan de desarrollo "Medellín Cuenta con Vos 2016 2019" en el mantenimiento y mejora del sistema de gestión de calidad</t>
  </si>
  <si>
    <t>Prestación de servicios profesionales como apoyo en la estructuración y seguimiento de los programas y proyectos del ISVIMED desde el componente de mantenimiento y mejora del Sistema de Gestión de Calidad SGC</t>
  </si>
  <si>
    <t>Prestación de servicios profesionales como apoyo 1 en la estructuración y seguimiento de los programas y proyectos del ISVIMED desde el componente Estratégico.</t>
  </si>
  <si>
    <t>Prestación de servicios profesionales como apoyo 1 en  la estructuración de los programas y proyectos de vivienda social del ISVIMED desde el componente técnico.</t>
  </si>
  <si>
    <t xml:space="preserve">Prestación de servicios profesionales como apoyo 2 en  la estructuración de los programas y proyectos de vivienda social del ISVIMED desde el componente financiero.
</t>
  </si>
  <si>
    <t>Prestación de servicios profesionales como apoyo 4 en  la estructuración de los programas y proyectos de vivienda social del ISVIMED desde el componente técnico.
Profesional Universitario</t>
  </si>
  <si>
    <t>Prestación de servicios profesionales como apoyo 5 en la estructuración y seguimiento de los programas y proyectos del ISVIMED desde el componente Técnico.</t>
  </si>
  <si>
    <t>Prestación de servicios profesionales como apoyo 6 en la estructuración y seguimiento de los programas y proyectos del ISVIMED desde el componente Técnico.</t>
  </si>
  <si>
    <t>Prestación de servicios profesionales como apoyo 7 en la estructuración y seguimiento de los programas y proyectos del ISVIMED desde el componente Técnico.</t>
  </si>
  <si>
    <t>Prestación de servicios profesionales como apoyo 8 en la estructuración y seguimiento de los programas y proyectos del ISVIMED desde el componente Técnico.</t>
  </si>
  <si>
    <t>Prestación de servicios profesionales como apoyo 9 en la estructuración y seguimiento de los programas y proyectos del ISVIMED desde el componente Técnico.</t>
  </si>
  <si>
    <t>Prestación de servicios profesionales como apoyo 10 en la estructuración y seguimiento de los programas y proyectos del ISVIMED desde el componente Técnico.</t>
  </si>
  <si>
    <t>Apoyar desde el componte operativo, logistico y asistencial a la subdireccion de planeacion.</t>
  </si>
  <si>
    <t xml:space="preserve">Prestación de servicios como Asesor a la subdirección de Planeación en todo el componente de Reconocimiento de Edificaciones </t>
  </si>
  <si>
    <t>Prestación de servicios especializados 1 para la verificación de los requisitos correspondientes para el reconocimiento de vivienda</t>
  </si>
  <si>
    <t>Prestación de servicios especializados 2 para la verificación de los requisitos correspondientes para el reconocimiento de vivienda</t>
  </si>
  <si>
    <t>Prestación de servicios especializados 3 para la verificación de los requisitos correspondientes para el reconocimiento de vivienda</t>
  </si>
  <si>
    <t>Prestación de servicios especializados como apoyo para la expedición el acto administrativo de reconocimiento de edificaciones</t>
  </si>
  <si>
    <t>Prestación de servicios profesionales como apoyo para la expedición el acto administrativo de reconocimiento de edificaciones</t>
  </si>
  <si>
    <t>Prestación de servicios profesionales  como apoyo para la expedición el acto administrativo de reconocimiento de edificaciones</t>
  </si>
  <si>
    <t>Prestación de servicios profesionales  como Apoyo a las actividades técnicas, sociales y administrativas asociadas a la curaduría cero</t>
  </si>
  <si>
    <t>Prestación de servicios como apoyo para la expedición el acto administrativo de reconocimiento de edificaciones</t>
  </si>
  <si>
    <t>Prestación de Servicios como apoyo para Realizar las notificaciones correspondientes, evaluando la satisfacción del beneficiario.</t>
  </si>
  <si>
    <t>Prestación de Servicios como apoyo a las actividades técnicas y administrativas asociadas a la curaduría cero</t>
  </si>
  <si>
    <t>Abril</t>
  </si>
  <si>
    <t>Mayo</t>
  </si>
  <si>
    <t>Prestación de servicios profesionales como apoyo 1 al ISVIMED, en la línea de asistencia social para proyectos habitacionales desde el componente jurídico</t>
  </si>
  <si>
    <t>Prestación de servicios profesionales como apoyo 2 al ISVIMED, en la línea de asistencia social para proyectos habitacionales desde el componente jurídico</t>
  </si>
  <si>
    <t>Prestación de servicios profesionales como apoyo 3 al ISVIMED, en la línea de asistencia social para proyectos habitacionales desde el componente jurídico</t>
  </si>
  <si>
    <t>Prestación de servicios profesionales como apoyo 1 al ISVIMED, en la línea de asistencia social para proyectos habitacionales desde el componente social.</t>
  </si>
  <si>
    <t>Prestación de servicios profesionales como apoyo 2 al ISVIMED, en la línea de asistencia social para proyectos habitacionales desde el componente social.</t>
  </si>
  <si>
    <t>Prestación de servicios profesionales como apoyo 3 al ISVIMED, en la línea de asistencia social para proyectos habitacionales desde el componente social.</t>
  </si>
  <si>
    <t>Prestación de servicios profesionales como apoyo 4 al ISVIMED, en la línea de asistencia social para proyectos habitacionales desde el componente social.</t>
  </si>
  <si>
    <t>Prestación de servicios profesionales como apoyo 5 al ISVIMED, en la línea de asistencia social para proyectos habitacionales desde el componente social.</t>
  </si>
  <si>
    <t>Prestación de servicios profesionales como apoyo 6 al ISVIMED, en la línea de asistencia social para proyectos habitacionales desde el componente social.</t>
  </si>
  <si>
    <t>Prestación de servicios profesionales como apoyo 1 al ISVIMED en la línea de arrendamiento temporal  y una solución definitiva para la población en arrendamiento temporal desde el componente social</t>
  </si>
  <si>
    <t>Prestación de servicios profesionales como apoyo 2 al ISVIMED en la línea de arrendamiento temporal  y una solución definitiva para la población en arrendamiento temporal desde el componente social</t>
  </si>
  <si>
    <t>Prestación de servicios  como apoyo al ISVIMED en la línea de arrendamiento temporal  y una solución definitiva para la población en arrendamiento temporal desde el técnico.</t>
  </si>
  <si>
    <t xml:space="preserve">Prestación de servicios profesionales como apoyo al ISVIMED en el diseño, implementación y Coordinación de estrategias de intervención para los hogares sujetos de reasentamiento por obra pública. </t>
  </si>
  <si>
    <t>Veronica Arias Garces
Subdirectora Administrativa y Financiera
veronica.arias@isvimed.gov.co</t>
  </si>
  <si>
    <t>Sabina Lopez Gomez
jefe de Comunicaciones
sabina.lopez@isvimed.gov.co</t>
  </si>
  <si>
    <t>Uriel Gomez Grisales
Subdirector Juridico
Uriel.gomez@isvimed.gov.co</t>
  </si>
  <si>
    <t>Elkin Dario Villada
Subdirector Poblacional
elkin.villada@isvimed.gov.co</t>
  </si>
  <si>
    <t xml:space="preserve">N° </t>
  </si>
  <si>
    <t>Prestación de Servicios Profesionales como apoyo a la ejecución del programa Mejoramiento Integral de Barrios en el proyecto reconocimiento de edificaciones, desde el componente jurídico</t>
  </si>
  <si>
    <t xml:space="preserve">
Profesional especializado: Apoyar la ejecución del programa de Mejoramiento Integral de Barrios en el proyecto Mejoramiento de Vivienda, desde la articulación del componente Técnico y Administrativo.</t>
  </si>
  <si>
    <t xml:space="preserve">Profesional Universitario: Apoyar la ejecución del programa mejoramiento integral de barrios en el proyecto mejoramiento de vivienda desde el componente de seguridad y salud en el trabajo. </t>
  </si>
  <si>
    <t>Profesional Universitario: Apoyar la ejecución del programa de mejoramiento integral de barrios en el proyecto mejoramiento de vivienda, desde el área o componente técnico.</t>
  </si>
  <si>
    <t xml:space="preserve">
Apoyar la ejecución del programa de mejoramiento integral de barrios en los proyectos de mejoramiento de vivienda, reconocimiento de edificaciones , desde el componente  administrativos y documental. 
</t>
  </si>
  <si>
    <t xml:space="preserve">
Tecnólogo: Apoyar al equipo profesional en la ejecución del programa de mejoramiento integral de barrios en el proyecto mejoramiento de vivienda, desde el área o componente técnico</t>
  </si>
  <si>
    <t>Profesional Universitario: Apoyar la ejecución del programa nuevos desarrollos habitacionales en los proyectos de vivienda nueva desde el componente técnico, administrativo y liquidaciones</t>
  </si>
  <si>
    <t xml:space="preserve">Profesional Universitario: Apoyar la ejecución del programa de mejoramiento integral de barrios en el proyecto mejoramiento de vivienda, desde el área o componente técnico.  </t>
  </si>
  <si>
    <t xml:space="preserve">
Tecnólogo: Apoyar la ejecución del programa mejoramiento integral de barrios en los proyectos de reconocimiento de edificaciones, mejoramiento de vivienda, desde el área o componente de georreferenciación.</t>
  </si>
  <si>
    <t xml:space="preserve">Apoyar al ISVIMED en la representación judicial y extrajudicial de los procesos en que se parte la Entidad y en el asesoramiento de los temas jurídicos que sean requeridos por la especialidad del mismo. </t>
  </si>
  <si>
    <t xml:space="preserve">
Apoyar desde el componente jurídico la gestión pre-contractual generada por las subdirecciones del ISVIMED en cumplimiento de los programas y proyectos del instituto.</t>
  </si>
  <si>
    <t>Apoyar al ISVIMED en las gestiones administrativas y jurídicas de la Dirección.</t>
  </si>
  <si>
    <t>Maria Isabel Ramirez
Asesora de proyectos estrategicos
maria.ramirez@isvimed.gov.co</t>
  </si>
  <si>
    <t>Prestar el servicio integral de aseo, cafetería, suministro de bienes y los demás necesarios para el desarrollo de las actividades del instituto social de vivienda y hábitat de Medellín – ISVIMED, en el marco de lo contemplado en el Decreto 2405 de 2019 en su artículo 45</t>
  </si>
  <si>
    <t>Apoyar desde el componente jurídico la ejecución del programa de reasentamiento Integral de la población en la etapa de gestión predial y reasentamiento en el marco de los convenios de asociación 141 y 206 de 2017 suscritos entre ISVIMED y la Empresa De Transporte Masivo Del Valle De Aburrá Limitada, para el proyecto de obra pública Metrocable Picacho.</t>
  </si>
  <si>
    <t>Apoyar desde el componente administrativo, financiero y contable la ejecución del programa de Reasentamiento Integral de la Población en la etapa de gestión predial y reasentamiento de la población en el marco de los convenios de asociación 141 y 206 de 2017 suscritos entre ISVIMED y la Empresa De Transporte Masivo Del Valle De Aburrá Limitada, para el proyecto de obra pública Metrocable Picacho.</t>
  </si>
  <si>
    <t>Apoyar desde el componente administrativo la ejecución del programa de Reasentamiento Integral de la Población, en la etapa de gestión predial y reasentamiento, en el marco de los convenios de asociación 141 y 206 de 2017 suscritos entre ISVIMED y la Empresa De Transporte Masivo Del Valle De Aburrá Limitada, para el proyecto de obra pública Metrocable Picacho.</t>
  </si>
  <si>
    <t>Apoyar desde el componente social la ejecución del programa de Reasentamiento Integral de la Población en la etapa de gestión predial y reasentamiento, en el marco de los convenios de asociación 141 y 206 de 2017 suscritos entre ISVIMED y la Empresa De Transporte Masivo Del Valle De Aburrá Limitada, para el proyecto de obra pública Metrocable Picacho.</t>
  </si>
  <si>
    <t xml:space="preserve">Apoyar el cierre de la ejecución de los programas y proyectos del plan de desarrollo “Medellín Cuenta con Vos 2016-2019” desde el componente social </t>
  </si>
  <si>
    <t>Prestación se servicios profesionales como apoyo 2 en la estructuración y seguimiento de los programas y proyectos del ISVIMED desde el componente social</t>
  </si>
  <si>
    <t xml:space="preserve">Técnico: Apoyar al ISVIMED en los servicios de mantenimiento y reparaciones locativas de viviendas que se encuentran en proceso de entrega. </t>
  </si>
  <si>
    <t>Prestación de servicios como apoyo al ISVIMED en las actividades operativas de área de recibo y despacho de correspondencia</t>
  </si>
  <si>
    <t>Prestar el servicio de mensajería expresa y paquetería a nivel urbano, regional, nacional y trayectos especiales, para el envío de la correspondencia del Instituto Social De Vivienda Y Hábitat de Medellín - ISVIMED.</t>
  </si>
  <si>
    <t>Prestación de servicios profesionales como apoyo al ISVIMED, desde el componente Administrativo y Financiero.</t>
  </si>
  <si>
    <t>Prestación de servicios como apoyo al ISVIMED en la Subdirección Administrativa y Financiera desde el componente administrativo Y operativo</t>
  </si>
  <si>
    <t>Prestación de servicios profesionales como apoyo al ISVIMED en la ejecución de las actividades propias al proceso contable, atendiendo a las instrucciones emitidas por la Contaduría General de la Nación y en lo tributario los  directrices de la DIAN y Municipio de Medellin.</t>
  </si>
  <si>
    <t>Prestación de servicios como apoyo al ISVIMED en los procesos operativos de la  tesorería general.</t>
  </si>
  <si>
    <t>Prestación de servicios profesionales como apoyo desde el componente administrativo y financiero en la gestión de las actividades propias de la tesorería del ISVIMED.</t>
  </si>
  <si>
    <t>Realizar avalúos en el marco de los programas y proyectos del instituto social de vivienda y hábitat de Medellín – ISVIMED.</t>
  </si>
  <si>
    <t>Apoyar al ISVIMED en la asignacion y pago de los subsidios de arrendamiento temporal a los hogares sujetos de atencion en el marco del proyecto misional de arrendamiento temporal</t>
  </si>
  <si>
    <t xml:space="preserve">Prestación de servicios profesionales para apoyar  desde el componente administrativo, contractual y juridico a la Direccion y subdirecciones del ISVIMED. </t>
  </si>
  <si>
    <t xml:space="preserve">Apoyar desde el componente juridico, coordinando la ejecucion y supervision del programa reasentamiento integral de poblacional, que requiere el ISVIMED en el desarrollo de su objeto. </t>
  </si>
  <si>
    <t>Apoyar desde el componente técnico y administrativo la ejecución del programa de reasentamiento integral de la población, en la etapa de gestión predial y reasentamiento, en el marco de los convenios de asociación 141 y 206 de 2017 suscritos entre ISVIMED y la empresa de transporte masivo del valle de aburrá limitada, para el proyecto de obra pública metrocable picacho.</t>
  </si>
  <si>
    <t>Apoyar desde el componente social la ejecución del programa de reasentamiento integral de la población en la etapa de gestión predial y reasentamiento, en el marco de los convenios de asociación 141 y 206 de 2017 suscritos entre ISVIMED y la empresa de transporte masivo del valle de aburrá limitada, para el proyecto de obra pública metrocable picacho.</t>
  </si>
  <si>
    <t xml:space="preserve">Apoyar desde el componente operativo en la gestión administrativa y financiera la ejecución del programa de reasentamiento integral de la población, en la etapa de gestión predial y reasentamiento, en el marco de los convenios de asociación 141 y 206 de 2017 suscritos entre ISVIMED y la empresa de transporte masivo del valle de aburrá limitada, para el proyecto de obra pública metrocable picacho. </t>
  </si>
  <si>
    <t>Apoyar desde el componente administrativo en el proceso de descargues catastrales en la ejecución del programa de reasentamiento integral de la población en la etapa de gestión predial y reasentamiento, en el marco de los convenios de asociación 141 y 206 de 2017 suscritos entre ISVIMED y la empresa de transporte masivo del valle de aburrá limitada, para el proyecto de obra pública metrocable picacho.</t>
  </si>
  <si>
    <t>Apoyar desde el componente de trámites administrativos y logísticos la ejecución del programa de reasentamiento integral de la población, en la etapa de gestión predial y reasentamiento en el marco de los convenios de asociación 141 y 206 de 2017 suscritos entre ISVIMED y la empresa de transporte masivo del valle de aburrá limitada, para el proyecto de obra pública metrocable picacho.</t>
  </si>
  <si>
    <t>Apoyar desde el componente comunicacional la ejecución del programa de reasentamiento integral de la población en la etapa de gestión predial y reasentamiento, en el marco de los convenios de asociación 141 y 206 de 2017 suscritos entre ISVIMED y la empresa de transporte masivo del valle de aburrá limitada, para el proyecto de obra pública metrocable picacho.</t>
  </si>
  <si>
    <t>Apoyar desde el componente administrativo, financiero y contable la ejecución del programa de reasentamiento integral de la población en la etapa de gestión predial y reasentamiento la ejecución del contrato interadministrativo de mandato sin representación n° 4600072984 de 2017 suscrito entre ISVIMED y la secretaría de suministros y servicios, en el marco del proyecto construcción y mejoramiento de la conexión vial norte.</t>
  </si>
  <si>
    <t>Apoyar desde el componente jurídico la ejecución del programa de reasentamiento integral de la población en la etapa de gestión predial y reasentamiento en el marco de los convenios de asociación 141 y 206 de 2017 suscritos entre ISVIMED y la empresa de transporte masivo del valle de aburrá limitada, para el proyecto de obra pública metrocable picacho.</t>
  </si>
  <si>
    <t>Apoyar desde el componente administrativo al proceso contable y financiero en la ejecución del programa de reasentamiento integral de la población en la etapa de gestión predial y reasentamiento, en el marco de los convenios de asociación 141 y 206 de 2017 suscritos entre ISVIMED y la empresa de transporte masivo del valle de aburrá limitada, para el proyecto de obra pública metrocable picacho.</t>
  </si>
  <si>
    <t>Apoyar a la supervisión en la ejecución del programa de reasentamiento integral de la población, en la etapa de gestión predial y reasentamiento, en el marco de los convenios de asociación 141 y 206 de 2017 suscritos entre ISVIMED y la empresa de transporte masivo del valle de aburrá limitada, para el proyecto de obra pública metrocable picacho.</t>
  </si>
  <si>
    <t xml:space="preserve">Apoyar desde el componente social la ejecución del contrato interadministrativo de mandato sin representación n° 4600072984 de 2017 suscrito entre ISVIMED y la secretaría de suministros y servicios, en el marco del proyecto construcción y mejoramiento de la conexión vial norte.  </t>
  </si>
  <si>
    <t>Apoyar desde el componente documental y logístico, la gestión de los procesos administrativos de archivo del programa de reasentamiento integral de la población, en la etapa de gestión predial y reasentamiento, en el marco de los convenios de asociación 141 y 206 de 2017 suscritos entre ISVIMED y la empresa de transporte masivo del valle de aburrá limitada, para el proyecto de obra pública metrocable picacho.</t>
  </si>
  <si>
    <t>Apoyar al ISVIMED en las gestiones administrativas de la dirección</t>
  </si>
  <si>
    <t>Apoyar desde el componente social la ejecución y supervisión del programa de reasentamiento integral de la población en la etapa de gestión predial y reasentamiento, en el marco de los convenios de asociación 141 y 206 de 2017 suscritos entre ISVIMED y la empresa de transporte masivo del valle de aburrá limitada, para el proyecto de obra pública metrocable picacho.</t>
  </si>
  <si>
    <t>apoyar el equipo profesional en la ejecución del programa mejoramiento integral de barrios en el proyecto reconocimiento de edificaciones, desde el componente jurídico.</t>
  </si>
  <si>
    <t>Profesional universitario:apoyar la ejecución del programa nuevos desarrollos habitaciones en el apoyo a la autoconstrucción e iniciativas comunitarias (opv) desde el área o componente técnico</t>
  </si>
  <si>
    <t>Apoyar la ejecución del programa nuevos desarrollos habitaciones en el apoyo a la autoconstrucción e iniciativas comunitarias (opv) desde el área o componente técnico.</t>
  </si>
  <si>
    <t>Apoyar el equipo profesional en la ejecución del programa mejoramiento integral de barrios en el proyecto reconocimiento de edificaciones, desde el componente jurídico.</t>
  </si>
  <si>
    <t>tecnico para el proceso de validación de cuentas cobros</t>
  </si>
  <si>
    <t>Técnico para el proceso de validación de cuentas cobros</t>
  </si>
  <si>
    <t>Prestar el servicio de fumigación en las sedes del instituto social de vivienda y hábitat de medellín</t>
  </si>
  <si>
    <t>Apoyar el cierre de la ejecución del programa mejoramiento integral de barrios en el proyecto saneamiento predial desde el componente jurídico.</t>
  </si>
  <si>
    <t>Apoyar el cierre de la ejecución del programa mejoramiento integral de barrios en el proyecto de titulación de predios, desde el componente de gestión jurídica y administrativa.</t>
  </si>
  <si>
    <t>Apoyar desde el componente jurídico la ejecución del programa proyecto mejoramiento integral de barrios, en el proceso de saneamiento predial</t>
  </si>
  <si>
    <t>apoyar desde el componente administrativo los proyectos habitacionales donde se requiere acompañamiento social.</t>
  </si>
  <si>
    <t>apoyar el cierre de la ejecución del plan de desarrollo 2016-2019, en el programa “promoción de la convivencia”, proyecto “asistencia social para proyectos habitacionales” desde el componente financiero.</t>
  </si>
  <si>
    <t xml:space="preserve">apoyar a la gestión con el fin de acompañar desde la subdirección poblacional el proceso de planeación, ejecución, seguimiento y evaluación del modelo de intervención, desde los diferentes programas y proyectos del instituto. </t>
  </si>
  <si>
    <t>apoyar el cierre de la ejecución del programa “gestión de nuevos desarrollos habitacionales de vivienda social”, en el proyecto “vivienda nueva” desde el acompañamiento social a la población afiliada y no afiliada a caja de compensación familiar y población víctima.</t>
  </si>
  <si>
    <t>apoyar la ejecución del proyecto saneamiento predial y vivienda nueva demanda libre desde el componente técnico</t>
  </si>
  <si>
    <t>apoyar a la subdirección administrativa y financiera en la ejecución de las actividades inherentes al proceso contable atendiendo las instrucciones emitidas por la contaduría general de la nación.</t>
  </si>
  <si>
    <t>apoyar desde el componente jurídico la ejecución del programa nuevos desarrollos habitacionales en el proyecto de autoconstrucción e iniciativa de vivienda comunitaria para cumplimiento de requisitos normativos de las opv.</t>
  </si>
  <si>
    <t>apoyar el cierre de la ejecución del programa de mejoramiento integral de barrios en el proyecto mejoramiento de vivienda para la asignación de subsidios municipales y el acompañamiento jurídico.</t>
  </si>
  <si>
    <t xml:space="preserve">apoyar las labores propias del auxiliar administrativo adscrito a la dirección </t>
  </si>
  <si>
    <t xml:space="preserve">apoyar la ejecuciòn del programa de mejoramiento integral de barrios en el proyecto mejoramiento de vivienda para la asignación de subsidios municipales. </t>
  </si>
  <si>
    <t>apoyar el programa “promoción de la convivencia”, proyecto “asistencia social para proyectos habitacionales” desde el componente social.</t>
  </si>
  <si>
    <t>apoyar la ejecución del programa “gestión de nuevos desarrollos habitacionales de vivienda social”, en el proyecto “fomento a la autoconstrucción e iniciativas comunitarias (opv)”, desde el componente social.</t>
  </si>
  <si>
    <t xml:space="preserve">apoyar desde el componente social la ejecucion de los progamas "reasentamiento integral de poblacion", "gestion de nuevos desarrollos habitaconales de vivienda social" y "mejoramiento integral de barrios", durante la etapa de verificacion de cumplimiento de obligaciones de acuerdo a la normatividad vigente en la modalidad de vivienda nueva y usada </t>
  </si>
  <si>
    <t>apoyar la ejecución de los programas reasentamiento integral de la población gestión de nuevos desarrollos habitacionales de vivienda social y mejoramiento integral de barrios coordinando durante la etapa de verificación del cumplimiento de obligaciones de acuerdo a la normatividad vigente en la modalidad de vivienda nueva o usada y mejoramiento de vivienda.</t>
  </si>
  <si>
    <t xml:space="preserve">apoyar la ejecución del programa nuevos desarrollos habitacionales en el proyecto de vivienda nueva desde el componente técnico y de seguimiento a la ejecución de proyectos. </t>
  </si>
  <si>
    <t>apoyar la ejecución de mejoramiento integral de barrios en el proyecto saneamiento predial desde el componente administrativo.</t>
  </si>
  <si>
    <t>apoyar la ejecución de los programas y proyectos del plan de desarrollo, desde el plan de comunicaciones en el desarrollo de las estrategias audiovisuales.</t>
  </si>
  <si>
    <t>apoyar la ejecución del programa mejoramiento integral de barrios en el proyecto reconocimiento de edificaciones, desde el componente de trabajo de campo.</t>
  </si>
  <si>
    <t>apoyar la ejecución del programa mejoramiento integral de barrios, en el proyecto mejoramiento de vivienda, desde el área o componente social.</t>
  </si>
  <si>
    <t xml:space="preserve">apoyar el cierre de la ejecución del programa de mejoramiento integral de barrios en el proyecto mejoramiento de vivienda, desde el área o componente del proceso operativo y análisis de la información técnica. </t>
  </si>
  <si>
    <t>apoyar la ejecución de los programas y proyectos del plan de desarrollo, desde el componente publicitario y oferta institucional externa.</t>
  </si>
  <si>
    <t>apoyar la ejecución del programa de mejoramiento integral de barrios en el proyecto mejoramiento de vivienda para la asignación de subsidios municipales.</t>
  </si>
  <si>
    <t xml:space="preserve">Febrero </t>
  </si>
  <si>
    <t xml:space="preserve">Abril </t>
  </si>
  <si>
    <t>Junio</t>
  </si>
  <si>
    <t>Julio</t>
  </si>
  <si>
    <t>Agosto</t>
  </si>
  <si>
    <t>Duración estimada del contrato (días)</t>
  </si>
  <si>
    <t>S/I</t>
  </si>
  <si>
    <t>Contratación Directa</t>
  </si>
  <si>
    <t xml:space="preserve">Contratación Directa </t>
  </si>
  <si>
    <t>Licitación - Contrato Interadministrativo</t>
  </si>
  <si>
    <t>Contrato Interadministrativo</t>
  </si>
  <si>
    <t>Mínima Cuantía</t>
  </si>
  <si>
    <t>Mínima Cuantía - Orden de Compra</t>
  </si>
  <si>
    <t>Inversión</t>
  </si>
  <si>
    <t>Recursos Convenios</t>
  </si>
  <si>
    <t>Recursos Propios</t>
  </si>
  <si>
    <t>Prestación de servicios profesionales como apoyo 1 en la estructuración y seguimiento de los programas y proyectos del ISVIMED desde el componente jurídico</t>
  </si>
  <si>
    <t>Prestación de servicios de apoyo al ISVIMED en las actividades operativas del archivo central que permitan la organización, recuperación, difusión, preservación del patrimonio documental de la institución</t>
  </si>
  <si>
    <t>Apoyar al ISVIMED en las actividades operativas del archivo central.</t>
  </si>
  <si>
    <t>Apoyar la ejecución de los programas y proyectos del plan de desarrollo, en el acompañamiento a los componentes de gestión tic en la actualización, soporte, mantenimiento, capacitación y nuevos desarrollos del sistema de la información del ISVIMED.apoyar la ejecución de los programas y proyectos del plan de desarrollo, en el acompañamiento a los componentes de gestión tic en la actualización, soporte, mantenimiento, capacitación y nuevos desarrollos del sistema de la información del ISVIMED.</t>
  </si>
  <si>
    <t>Prestar servicio de alojamiento de base de datos, soporte y mantenimiento a las licencias de contabilidad, presupuesto y tesorería adquiridas por el ISVIMED, para el manejo de los recursos.</t>
  </si>
  <si>
    <t>Prestación de servicios como apoyo  1 al ISVIMED desde el componente administrativo y operativo del sistema de gestión documental.</t>
  </si>
  <si>
    <t>Prestación de servicios como apoyo  2  al ISVIMED desde el componente administrativo y operativo del sistema de gestión documental.</t>
  </si>
  <si>
    <t>Prestación de servicios como apoyo  3  al ISVIMED desde el componente administrativo y operativo del sistema de gestión documental.</t>
  </si>
  <si>
    <t>Prestación de servicios al ISVIMED como apoyo  en todos los procesos administrativos del sistema de gestión documental</t>
  </si>
  <si>
    <t>Prestación de servicios como apoyo  4  al ISVIMED desde el componente administrativo y operativo del sistema de gestión documental.</t>
  </si>
  <si>
    <t xml:space="preserve">Prestación de servicios como apoyo 1 al ISVIMED desde el componente operativo de la gestión documental. </t>
  </si>
  <si>
    <t xml:space="preserve">Prestación de servicios como apoyo 2 al ISVIMED desde el componente operativo de la gestión documental. </t>
  </si>
  <si>
    <t xml:space="preserve">Prestación de servicios como apoyo 3 al ISVIMED desde el componente operativo de la gestión documental. </t>
  </si>
  <si>
    <t xml:space="preserve">Prestación de servicios como apoyo 4  al ISVIMED desde el componente operativo de la gestión documental. </t>
  </si>
  <si>
    <t>Prestación de servicios como apoyo al ISVIMED en el proceso de gestión de infraestructura de la subdirección administrativa y financiera, desde el componente operativo</t>
  </si>
  <si>
    <t>Prestación de servicios como apoyo  en las diferentes actividades administrativas y operativas de la subdirección administrativa y financiera del ISVIMED.</t>
  </si>
  <si>
    <t>Prestación de servicios profesionales como apoyo al ISVIMED desde el componente de seguridad y orden público.</t>
  </si>
  <si>
    <t>Suministrar gas natural vehicular al parque automotor del instituto social de vivienda y hábitat de medellín – ISVIMED</t>
  </si>
  <si>
    <t>Suministrar combustible al parque automotor del instituto social de vivienda y hábitat de medellín – ISVIMED</t>
  </si>
  <si>
    <t>Arrendamiento de un inmueble equipado y amoblado, para el funcionamiento del instituto social de vivienda y hábitat de medellín – ISVIMED.</t>
  </si>
  <si>
    <t>Prestar el servicio de revisión y recarga de los extintores de las instalaciones y proyectos habitacionales del instituto social de vivienda y hábitat de medellín –ISVIMED</t>
  </si>
  <si>
    <t>Prestar el servicio de mantenimiento preventivo y correctivo con el suministro de repuestos, a los sistemas de aire acondicionado ubicados en las instalaciones del ISVIMED.</t>
  </si>
  <si>
    <t>Prestar el servicio integral de impresión, fotocopiado y escáner para el instituto social de vivienda y hábitat de medellín - ISVIMED</t>
  </si>
  <si>
    <t>Realizar la intervención de la documentación del archivo central del instituto social de vivienda y hábitat de medellín ISVIMED involucrando la aplicación de tecnologías de la información tic.</t>
  </si>
  <si>
    <t>Prestar mantenimiento preventivo y correctivo para impresoras, escáner, plotter, destructora de documentos y video proyectores de propiedad del ISVIMED</t>
  </si>
  <si>
    <t>Prestar el servicio de mantenimiento preventivo y correctivo con el suministro de repuestos a los dispensadores de agua instalados en la sede del instituto social de vivienda y hábitat de medellín – ISVIMED</t>
  </si>
  <si>
    <t>Prestar el servicio de rocería, disposición final de residuos, escombros y similares para el instituto social de vivienda y hábitat de medellín –ISVIMED”.</t>
  </si>
  <si>
    <t>Suministro e instalación del sistema contra incendios para la sede ubicada en la calle 47 d no. 75 – 240 del ISVIMED</t>
  </si>
  <si>
    <t>Administrar los recursos entregados por el ISVIMED para proveer el servicio de vigilancia y seguridad privada en sus sedes, proyectos habitacionales y lotes de terreno de su propiedad</t>
  </si>
  <si>
    <t>Administrar los recursos entregados por el ISVIMED para proveer el servicio de transporte terrestre automotor especial de pasajeros</t>
  </si>
  <si>
    <t>Prestar el servicio de mantenimiento del vehículo del ISVIMED</t>
  </si>
  <si>
    <t>Suministro de materiales de ferreteria para realizar reparaciones locativas del instituto social de vivienda y hábitat de medellín - ISVIMED</t>
  </si>
  <si>
    <t>Suministro de implementos de papelería y oficina para el instituto social de vivienda y hábitat de medellín - ISVIMED</t>
  </si>
  <si>
    <t>Suministrar de bienes de aseo, cafetería y jardinería para el instituto social de vivienda y hábitat de medellín - ISVIMED</t>
  </si>
  <si>
    <t>Prestación de servicios profesionales como abogado 9  para el apoyo a la subdirección jurídica en los procesos y proyectos del ISVIMED</t>
  </si>
  <si>
    <t>Prestación de servicios profesionales como abogado 3  para el apoyo a la subdirección jurídica en los procesos y proyectos del ISVIMED</t>
  </si>
  <si>
    <t>Prestación de servicios para el apoyo 1 a la subdirección jurídica en los procesos y proyectos del ISVIMED</t>
  </si>
  <si>
    <t>Prestación de servicios profesionales como abogado 4  para el apoyo a la subdirección jurídica en los procesos y proyectos del ISVIMED</t>
  </si>
  <si>
    <t>Prestación de servicios profesionales como abogado 8 para el apoyo a la subdirección jurídica en los procesos y proyectos del ISVIMED.</t>
  </si>
  <si>
    <t>Prestación de servicios profesionales como abogado 11  para el apoyo a la subdirección jurídica en los procesos y proyectos del ISVIMED</t>
  </si>
  <si>
    <t>Prestación de servicios profesionales como abogado 7 para el apoyo a la subdirección jurídica en los procesos y proyectos del ISVIMED</t>
  </si>
  <si>
    <t>Prestación de servicios para el apoyo a la subdirección jurídica en los procesos y proyectos del ISVIMED</t>
  </si>
  <si>
    <t>Prestación de servicios para el apoyo a la subdirección juridica del ISVIMED en el proyecto de titulación de predios, desde el componente de trabajo de campo.</t>
  </si>
  <si>
    <t>Prestación de servicios para el apoyo a la subdirección jurídica del ISVIMED  en el proyecto de titulación de predios, desde el componente juridico, administrativo y de gestión.</t>
  </si>
  <si>
    <t>Prestación de servicios profesionales como abogado  para el apoyo a la subdirección jurídica en los procesos y proyectos del ISVIMED</t>
  </si>
  <si>
    <t>Prestación de servicios para el apoyo a la subdirección jurídica del ISVIMED en el proyecto de titulación de predios, desde el componente juridico</t>
  </si>
  <si>
    <t>Prestación de servicios para el apoyo a la subdirección jurídica del ISVIMED en el proyecto de titulación de predios, desde el componente del trabajo de campo</t>
  </si>
  <si>
    <t>Prestación de servicios para el apoyo a la subdirección jurídica del ISVIMED en el proyecto de titulación de predios, desde el componente técnico administrativo y de gestión</t>
  </si>
  <si>
    <t>apoyar al ISVIMED en la representación judicial y extrajudicial de los procesos en que se parte la entidad y en el asesoramiento de los temas jurídicos que sean requeridos por la especialidad del mismo.</t>
  </si>
  <si>
    <t xml:space="preserve">apoyar al ISVIMED en las diferentes actividades administrativas de talento humano desde el componente contable y financiero. </t>
  </si>
  <si>
    <t>apoyar al ISVIMED en el proceso administrativo y financiero desde el componente documental y operativo.</t>
  </si>
  <si>
    <t xml:space="preserve">apoyar al ISVIMED en el servicio de mantenimiento y reparaciones locativas, desde el proceso de gestión de infraestructura. </t>
  </si>
  <si>
    <t>prestar los servicios profesionales de contador público, para el instituto social de vivienda y hábitat de medellín -  ISVIMED.</t>
  </si>
  <si>
    <t>apoyar al ISVIMED, desde el componente administrativo y financiero del proceso de gestión administrativa e infraestructura del instituto.</t>
  </si>
  <si>
    <t>apoyar al ISVIMED en las actividades relacionadas con la gestión administrativa y estratégica del talento humano.</t>
  </si>
  <si>
    <t>apoyar desde el componente jurídico, coordinando la ejecución y supevisión del programa de reasentamiento integral de la población que requiere el ISVIMED en desarrollo de su objeto</t>
  </si>
  <si>
    <t>apoyar al ISVIMED en el proceso administrativo y financiero desde el componente documental y operativo</t>
  </si>
  <si>
    <t>apoyar al ISVIMED en las actividades operativas del archivo central.</t>
  </si>
  <si>
    <t>apoyar al ISVIMED en las diferentes actividades administrativas de talento humano desde el componente contable y financiero</t>
  </si>
  <si>
    <t xml:space="preserve">Apoyar el cierre de la ejecución de los proyectos de gestión del suelo para vivienda social y mejoramiento del entorno barrial del plan de desarrollo Medellín Cuenta con Vos 2016-2019, desde el componente técnico </t>
  </si>
  <si>
    <t xml:space="preserve">Prestación de servicios profesionales como apoyo al cierre de la estructuración e implementación del sistema de gestión ambiental del ISVIMED en el marco de los programas y proyectos del “plan de desarrollo municipal 2016 – 2019, Medellín Cuenta con Vos”. </t>
  </si>
  <si>
    <t>Prestación de servicios profesionales como apoyo al cierre de los programas y proyectos del “plan de desarrollo municipal 2016 – 2019, Medellín Cuenta con Vos”, desde el componente administrativo y financiero.</t>
  </si>
  <si>
    <t xml:space="preserve">Apoyar la ejecución de los programas y proyectos del plan de desarrollo municipal “Medellín Cuenta con Vos 2016-2019” en la administración de los recursos a través de negocios fiduciarios desde el componente administrativo y financiero. </t>
  </si>
  <si>
    <t>Apoyar el cierre de la la ejecución de los programas y proyectos del plan de desarrollo municipal “Medellín Cuenta con Vos”2016-2019” desde el componente administrativo y financiero, los procesos asociados a la administracion y liquidacion del fideicomiso.</t>
  </si>
  <si>
    <t xml:space="preserve">Apoyar al ISVIMED en la ejecución de los programas del plan de desarrollo “Medellín Cuenta con Vos” 2016-2019, nuevos desarrollos habitacionales y mejoramiento integral de barrios, proyectos vivienda nueva y mejoramiento de vivienda, desde el componente de seguridad y orden público. </t>
  </si>
  <si>
    <t>Apoyar el cierre de la ejecución de los programas y proyectos del plan de desarrollo “Medellín Cuenta con Vos 2016 - 2019”, desde el componente de atención a la ciudadanía, dando cumplimiento al proceso misional gestión de atención al usuario.</t>
  </si>
  <si>
    <t>Apoyar el cierre de la ejecución de los programas y proyectos del plan de desarrollo 2016 - 2019 “Medellín Cuenta con Vos”, desde el componente de diseño e imagen corporativa enmarcado en el  plan de comunicaciones del instituto</t>
  </si>
  <si>
    <t>Apoyar el cierre de la ejecución de los programas y proyectos del plan de desarrollo 2016 - 2019 “Medellín Cuenta con Vos”, desde el plan de comunicaciones en el desarrollo de las estrategias de comunicación externa y eventos del instituto.</t>
  </si>
  <si>
    <t xml:space="preserve">Apoyar desde el componente jurídico, el cierre de la ejecución de los programas y proyectos del plan de desarrollo "Medellín Cuenta con Vos 2016-2019" en la gestión contractual del instituto </t>
  </si>
  <si>
    <t xml:space="preserve">Apoyar el cierre de la ejecución de los programas y proyectos del plan de desarrollo "Medellín Cuenta con Vos 2016-2019" desde el componente jurídico en las liquidaciones y procesos sancionatorios que adelante el ISVIMED </t>
  </si>
  <si>
    <t xml:space="preserve">Apoyar el cierre de la ejecución de los programas y proyectos del plan de desarrollo “Medellín Cuenta con Vos 2016-2019” desde el componente jurídico fiduciario. </t>
  </si>
  <si>
    <t>Apoyar desde el componente jurídico, el cierre de la ejecución de los programas y proyectos del plan de desarrollo "Medellín Cuenta con Vos 2016-2019" en la gestión contractual del instituto.</t>
  </si>
  <si>
    <t xml:space="preserve">apoyar desde el componente jurídico, el cierre de la ejecución de los programas y proyectos del plan de desarrollo "Medellín Cuenta con Vos 2016-2019" en la gestión contractual del instituto </t>
  </si>
  <si>
    <t>apoyar el cierre de la ejecución del plan de desarrollo 2016-2019 "Medellín Cuenta con Vos", en el programa “promoción de la convivencia”, proyecto “asistencia social para proyectos habitacionales” desde el componente social.</t>
  </si>
  <si>
    <t>apoyar el cierre de la ejecución de los programas y proyectos del plan de desarrollo 2016-2019 “Medellín Cuenta con Vos” en el componente financiero de la subdirección poblacional.</t>
  </si>
  <si>
    <t xml:space="preserve">apoyar desde el componente jurídico, la ejecución del plan de desarrollo 2016-2019 "Medellín Cuenta con Vos", desde el programa “reasentamiento integral de población” en los proyectos arrendamiento temporal y una solución definitiva para la población en arrendamiento temporal  </t>
  </si>
  <si>
    <t xml:space="preserve">apoyar desde el componente social y la articulación estratégica en el cierre de la ejecución del plan de desarrollo 2016-2019 "Medellín Cuenta con Vos" en el programa: “gestión de nuevos desarrollos habitacionales de vivienda social” en las etapas de prefactibilidad, estudios y diseños, ejecución y operación de los proyectos de vivienda nueva que lidere el ISVIMED </t>
  </si>
  <si>
    <t>apoyar desde el componente operativo y logístico el cierre de la ejecución del plan de desarrollo 2016-2019 "Medellín Cuenta con Vos" en los programas: “reasentamiento integral de población”  y “gestión de nuevos desarrollos habitacionales de vivienda social”, para la entrega de viviendas y escrituras a los hogares atendidos desde la subdirección poblacional.</t>
  </si>
  <si>
    <t xml:space="preserve">apoyar el cierre de la ejecución de los programas y proyectos del plan de desarrollo 2016-2019  “Medellín Cuenta con Vos” en el componente jurídico de la subdirección poblacional. </t>
  </si>
  <si>
    <t>apoyar el cierre de la ejecución del plan de desarrollo 2016-2019 “Medellín Cuenta con Vos”, desde el programa “reasentamiento integral de la población”, para los hogares sujetos de reasentamiento por obra pública.</t>
  </si>
  <si>
    <t>apoyar desde el componente operativo y logístico el cierre de la ejecución del plan de desarrollo 2016-2019 "Medellín Cuenta con Vos" en los programas: “reasentamiento integral de población", "gestión de nuevos desarrollos habitacionales de vivienda social" y "mejoramiento integral de barrios", durante la etapa de verificación de cumplimiento de obligaciones de acuerdo a la normatividad vigente en la modalidad de vivienda nueva y usada y mejoramiento de vivienda.</t>
  </si>
  <si>
    <t xml:space="preserve">apoyar al ISVIMED en el cierre de la ejecución de los programas del plan de desarrollo “Medellín Cuenta con Vos” 2016-2019 en la administración ejecución, seguimiento y evaluación del sistema de gestión de seguridad y salud en el trabajo. </t>
  </si>
  <si>
    <t xml:space="preserve">apoyar el cierre de la ejecución de los programas y proyectos del plan de desarrollo municipal “Medellín Cuenta con Vos 2016-2019”, en el soporte técnico de los recursos tecnológicos. </t>
  </si>
  <si>
    <t>apoyar el cierre de la ejecución de los programas y proyectos del plan de desarrollo “Medellín Cuenta con Vos 2016-2019” en el proceso de infraestructura de la subdirección administrativa y financiera, desde el componente logistico y operativo.</t>
  </si>
  <si>
    <t>apoyar la ejecución de los programas y proyectos del plan de desarrollo municipal "Medellín Cuenta con Vos" 2016-2019" desde el componente administrativo y financiero en la gestión de las actividades propias de la tesorería.</t>
  </si>
  <si>
    <t>Apoyar desde el componente de trámites administrativos y logísticos, la ejecución del contrato interadministrativo de mandato sin representación n° 4600072948 de 2017, celebrado entre el ISVIMED y la secretaría de suministros y servicios del municipio de medellín en el marco del proyecto denominado San Luis.</t>
  </si>
  <si>
    <t xml:space="preserve">Apoyar desde el componente jurídico, social, técnico y administrativo la ejecución, supervisión y coordinación del programa de reasentamiento integral de la población, en el marco del contrato interadministrativo de mandato sin representación n° 4600072948 de 2017 celebrado entre el ISVIMED y la secretaría de suministros y servicios del municipio de medellín, en el marco del proyecto denominado San Luis.  </t>
  </si>
  <si>
    <t>Apoyar desde el componente jurídico, la ejecución del programa de reasentamiento de la población, en la etapa de gestión predial, en el marco del contrato interadministrativo de mandato sin representación n° 4600072948 de 2017 celebrado entre el ISVIMED y la secretaría de suministros y servicios del municipio de medellín, en el marco del proyecto denominado San Luis.</t>
  </si>
  <si>
    <t>Apoyar desde el componente social, la ejecución del programa de reasentamiento de la población, en la etapa de gestión predial, en el marco del contrato interadministrativo de mandato sin representación n° 4600072948 de 2017 celebrado entre el ISVIMED y la secretaría de suministros y servicios del municipio de medellín en el marco del proyecto denominado San Luis</t>
  </si>
  <si>
    <t>Apoyar desde el componente administrativo y financiero la ejecución del programa de reasentamiento de la población, en la etapa de gestión predial, en el marco del contrato interadministrativo de mandato sin representación n° 4600072948 de 2017 celebrado entre el ISVIMED y la secretaría de suministros y servicios del municipio de medellín, en el marco del proyecto denominado “San Luis’’.</t>
  </si>
  <si>
    <t>Prestación de servicios profesionales como apoyo 1 en la estructuración de los programas y proyectos de vivienda social del ISVIMED desde el componente financiero.</t>
  </si>
  <si>
    <t xml:space="preserve">Prestación de servicios profesionales como apoyo en el  componente financiero de la subdirección poblacional. </t>
  </si>
  <si>
    <t>Prestación de servicios profesionales como apoyo en  el reasentamiento integral de la población desde el componente social en el marco del proyecto de obra pública plan maestro pui convenio 34 del 2019.</t>
  </si>
  <si>
    <t>Prestación de servicios profesionales como apoyo en  el reasentamiento integral de la población en los proyectos de implementación de soluciones de vivienda para población intervenida por obras públicas desde el componente jurídico en el marco del convenio 465 del 2017, y el contrato interadministrativo 4600072998 del 2017</t>
  </si>
  <si>
    <t>Prestación de servicios profesionales como apoyo  en la etapa de verificación de cumplimiento de obligaciones de acuerdo a la normatividad vigente en la modalidad de vivienda nueva y usada desde el componente jurídico</t>
  </si>
  <si>
    <t>Prestación de servicios profesionales especializados como apoyo a la dirección en la implementación del mipg y los sistemas de gestión desde el componente estratégico</t>
  </si>
  <si>
    <t>Prestación de servicios como apoyo al ISVIMED en el proceso de gestión de infraestructura de la subdirección administrativa y financiera desde el componente operativo.</t>
  </si>
  <si>
    <t>Prestación de servicios profesionales como apoyo 1 en la estructuración y seguimiento de los programas y proyectos del ISVIMED desde el componente estratégico</t>
  </si>
  <si>
    <t>Prestación de servicios profesionales como apoyo  al ISVIMED en el proceso de gestión de infraestructura de la subdirección administrativa y financiera desde el componente estratégico y logístico</t>
  </si>
  <si>
    <t xml:space="preserve">Prestación de servicios profesionales como apoyo  al ISVIMED en el proceso presupuestal y contable de la subdirección administrativa y financiera desde el componente estratégico </t>
  </si>
  <si>
    <t xml:space="preserve">Prestación de servicios profesionales como apoyo al ISVIMED en el proceso de gestión de la tesorería de la subdirección administrativa y financiera desde el componente estratégico </t>
  </si>
  <si>
    <t>Prestación para el apoyo de la subdireccion juridica del ISVIMED en el proyecto de titulacion de predios, desde el componente juridico</t>
  </si>
  <si>
    <t>Prestación de servicios profesionales   para el apoyo a la subdirección jurídica en los procesos y proyectos del ISVIMED, desde el componente financiero</t>
  </si>
  <si>
    <t>Prestación de servicios profesionales  para el apoyo a la subdirección jurídica en los procesos y proyectos del ISVIMED, desde el componente social.</t>
  </si>
  <si>
    <t>Prestación de servicios para el apoyo a la subdirección jurídica en los procesos y proyectos del ISVIMED.</t>
  </si>
  <si>
    <t>Prestación de servicios profesionales como apoyo 1 en la estructuración de los programas y proyectos de vivienda social del ISVIMED desde el componente técnico.</t>
  </si>
  <si>
    <t>Prestación de servicios profesionales como apoyo 2 en la estructuración de los programas y proyectos de vivienda social del ISVIMED desde el componente técnico. 
profesional especializado</t>
  </si>
  <si>
    <t>Prestación de servicios como apoyo a la subdireccion poblacional en actividades administrativas</t>
  </si>
  <si>
    <t xml:space="preserve">Prestación de servicios profesionales como apoyo desde el componente social en las etapas de prefactibilidad, estudio y diseños, ejecución y operación de los proyectos de vivienda nueva que Lidere el ISVIMED. </t>
  </si>
  <si>
    <t>Profesional Universitario: Apoyar la ejecución del programa Nuevos Desarrollos habitacionales en el proyecto de vivienda nueva desde el componente técnico y de seguimiento a la ejecución de proyectos</t>
  </si>
  <si>
    <t>Profesional especializado: Apoyar la ejecución de los programas nuevos desarrollos habitacionales y mejoramiento integral de barrios en los proyectos vivienda nueva, mejoramiento de vivienda, y reconocimiento de edificaciones desde la coordinación del componente financiero.</t>
  </si>
  <si>
    <t xml:space="preserve">
Profesional especializado: Apoyar la ejecución de los programas nuevos desarrollos habitacionales y mejoramiento integral de barrios en los proyectos vivienda nueva, mejoramiento de vivienda, y reconocimiento de edificaciones desde la coordinación del componente financiero.
</t>
  </si>
  <si>
    <t xml:space="preserve">Profesional Universitario: Apoyar la ejecución del programa Mejoramiento Integral de Barrios, en el Proyecto Mejoramiento de Vivienda, desde el área o componente social
</t>
  </si>
  <si>
    <t xml:space="preserve">
Profesional Universitario: Apoyar la ejecución del programa Mejoramiento Integral de Barrios en el proyecto mejoramiento de vivienda y reconocimiento de edificaciones, desde el componente jurídico y atención al usuario y de respuesta a PQRSD
</t>
  </si>
  <si>
    <t xml:space="preserve">
Auxiliar con Moto: Apoyar la ejecución del programa mejoramiento integral de barrios en el proyecto reconocimiento de edificaciones, desde el componente de levantamiento de dibujos en campo</t>
  </si>
  <si>
    <t xml:space="preserve">Auxiliar Administrativa: Apoyar la ejecución del programa mejoramiento integral de barrios en el proyecto reconocimiento de edificaciones, desde el componente administrativo y de apoyo al dibujo arquitectónico y estructural.
</t>
  </si>
  <si>
    <t xml:space="preserve">Tecnólogo: Apoyar la ejecución del programa mejoramiento integral de barrios en el proyecto reconocimiento de edificaciones, desde el componente de articulación de diseños arquitectónicos.  </t>
  </si>
  <si>
    <t>Profesional Universitario: Apoyar la ejecución del programa de mejoramiento integral de barrios en el proyecto reconocimiento de edificaciones, desde el componente operativo.</t>
  </si>
  <si>
    <t xml:space="preserve">
Tecnólogo: Apoyar al equipo profesional en la ejecución del programa de mejoramiento integral de barrios en el proyecto mejoramiento de vivienda, desde el área o componente técnico y administrativo </t>
  </si>
  <si>
    <t xml:space="preserve">
Tecnólogo: Apoyar el equipo profesional en la ejecución del programa mejoramiento integral de barrios en el proyecto reconocimiento de edificaciones, desde el componente jurídico.  
</t>
  </si>
  <si>
    <t xml:space="preserve">Profesional Universitario: Apoyar la ejecución del programa de mejoramiento integral de barrios en el proyecto mejoramiento de vivienda, desde el área o componente técnico.
</t>
  </si>
  <si>
    <t xml:space="preserve">Profesional Universitario:Profesional Universitario: Apoyar la ejecución de los programas nuevos desarrollos habitacionales y mejoramiento integral de barrios en los proyectos vivienda nueva, mejoramiento de vivienda, y reconocimiento de edificaciones desde el componente administrativo.  
</t>
  </si>
  <si>
    <t xml:space="preserve">Profesional Universitario: Apoyar la ejecución del programa mejoramiento integral de barrios en el proyecto reconocimiento de edificaciones, desde el componente técnico en la elaboración, revisión y aprobación de planos estructurales y de memorias de cálculo de acuerdo con la nsr-10  
</t>
  </si>
  <si>
    <t>Tecnólogo: Apoyar al equipo profesional en la ejecución del programa de mejoramiento integral de barrios en el proyecto mejoramiento de vivienda, desde el área o componente técnico</t>
  </si>
  <si>
    <t>Valor estimado en vigencia actual</t>
  </si>
  <si>
    <t>Javier Valdés Barcha
Subdirector de Planeación.
4304310 ext 135</t>
  </si>
  <si>
    <t>Javier Valdés Barcha
Subdirector de Planeación.
4304310 ext 134</t>
  </si>
  <si>
    <t>Javier Valdés Barcha
Subdirector de Planeación.
4304310 ext 136</t>
  </si>
  <si>
    <t>Javier Valdés Barcha
Subdirector de Planeación.
4304310 ext 137</t>
  </si>
  <si>
    <t>Javier Valdés Barcha
Subdirector de Planeación.
4304310 ext 138</t>
  </si>
  <si>
    <t>Javier Valdés Barcha
Subdirector de Planeación.
4304310 ext 139</t>
  </si>
  <si>
    <t>Javier Valdés Barcha
Subdirector de Planeación.
4304310 ext 140</t>
  </si>
  <si>
    <t>Javier Valdés Barcha
Subdirector de Planeación.
4304310 ext 141</t>
  </si>
  <si>
    <t>Javier Valdés Barcha
Subdirector de Planeación.
4304310 ext 142</t>
  </si>
  <si>
    <t>Javier Valdés Barcha
Subdirector de Planeación.
4304310 ext 143</t>
  </si>
  <si>
    <t>Javier Valdés Barcha
Subdirector de Planeación.
4304310 ext 144</t>
  </si>
  <si>
    <t>Javier Valdés Barcha
Subdirector de Planeación.
4304310 ext 145</t>
  </si>
  <si>
    <t>Javier Valdés Barcha
Subdirector de Planeación.
4304310 ext 146</t>
  </si>
  <si>
    <t>Javier Valdés Barcha
Subdirector de Planeación.
4304310 ext 147</t>
  </si>
  <si>
    <t>Javier Valdés Barcha
Subdirector de Planeación.
4304310 ext 148</t>
  </si>
  <si>
    <t>Javier Valdés Barcha
Subdirector de Planeación.
4304310 ext 149</t>
  </si>
  <si>
    <t>Javier Valdés Barcha
Subdirector de Planeación.
4304310 ext 150</t>
  </si>
  <si>
    <t>Javier Valdés Barcha
Subdirector de Planeación.
4304310 ext 151</t>
  </si>
  <si>
    <t>Javier Valdés Barcha
Subdirector de Planeación.
4304310 ext 152</t>
  </si>
  <si>
    <t>Javier Valdés Barcha
Subdirector de Planeación.
4304310 ext 153</t>
  </si>
  <si>
    <t>Javier Valdés Barcha
Subdirector de Planeación.
4304310 ext 154</t>
  </si>
  <si>
    <t>Javier Valdés Barcha
Subdirector de Planeación.
4304310 ext 155</t>
  </si>
  <si>
    <t>Rodrigo Rendón 
Subdirector de Dotacion
rodrigo.rendon@isvimed.gov.co</t>
  </si>
  <si>
    <t xml:space="preserve">Catalina Vásquez
 Jefe de Oficina de Control Interno
Sede Velódromo
Catalina.vasquez@isvimed.gov.co
</t>
  </si>
  <si>
    <t>Jorge Torres
jorge.torres@isvimed.gov.co</t>
  </si>
  <si>
    <r>
      <rPr>
        <sz val="10"/>
        <color indexed="8"/>
        <rFont val="Calibri"/>
        <family val="2"/>
      </rPr>
      <t>Profesional Universitario: Apoyar la ejecución del programa de Mejoramiento Integral de Barrios en el proyecto Mejoramiento de Vivienda, desde el área o componente técnico</t>
    </r>
  </si>
  <si>
    <r>
      <rPr>
        <sz val="10"/>
        <color indexed="8"/>
        <rFont val="Calibri"/>
        <family val="2"/>
      </rPr>
      <t>Técnico: Apoyar la ejecución del programa mejoramiento Integral de barrios, en el proyecto de mejoramiento de vivienda desde el área o componente administrativo y operativo</t>
    </r>
  </si>
  <si>
    <r>
      <rPr>
        <sz val="10"/>
        <color indexed="8"/>
        <rFont val="Calibri"/>
        <family val="2"/>
      </rPr>
      <t xml:space="preserve">Profesional Universitario: Apoyar la ejecución del programa Nuevos Desarrollos habitacionales en el proyecto de vivienda nueva desde el componente técnico y de seguimiento a la ejecución de proyectos
</t>
    </r>
  </si>
  <si>
    <r>
      <rPr>
        <sz val="10"/>
        <color indexed="8"/>
        <rFont val="Calibri"/>
        <family val="2"/>
      </rPr>
      <t xml:space="preserve">Tecnólogo: Apoyar la ejecución del programa mejoramiento integral de barrios en el proyecto  reconocimiento de edificaciones, desde el componente Administrativo y/o documental </t>
    </r>
  </si>
  <si>
    <r>
      <rPr>
        <sz val="10"/>
        <color indexed="8"/>
        <rFont val="Calibri"/>
        <family val="2"/>
      </rPr>
      <t>Auxiliar Administrativa: Apoyar la ejecución del programa mejoramiento integral de barrios en el proyecto reconocimiento de edificaciones, desde el componente administrativo y de apoyo al dibujo arquitectónico y estructural.</t>
    </r>
  </si>
  <si>
    <r>
      <rPr>
        <sz val="10"/>
        <color indexed="8"/>
        <rFont val="Calibri"/>
        <family val="2"/>
      </rPr>
      <t xml:space="preserve">Auxiliar con Moto: Apoyar la ejecución del programa mejoramiento integral de barrios en el proyecto reconocimiento de edificaciones, desde el componente de levantamiento de dibujos en campo. </t>
    </r>
  </si>
  <si>
    <r>
      <rPr>
        <sz val="10"/>
        <color indexed="8"/>
        <rFont val="Calibri"/>
        <family val="2"/>
      </rPr>
      <t xml:space="preserve">Técnico: Apoyar la ejecución del programa mejoramiento integral de barrios en el proyecto reconocimiento de edificaciones, desde el componente de dibujo arquitectónico y estructural  </t>
    </r>
  </si>
  <si>
    <r>
      <rPr>
        <sz val="10"/>
        <color indexed="8"/>
        <rFont val="Calibri"/>
        <family val="2"/>
      </rPr>
      <t xml:space="preserve">
Auxiliar con Moto: Apoyar la ejecución del programa mejoramiento integral de barrios en el proyecto reconocimiento de edificaciones, desde el componente de levantamiento de dibujos en campo. 
</t>
    </r>
  </si>
  <si>
    <r>
      <rPr>
        <sz val="10"/>
        <color indexed="8"/>
        <rFont val="Calibri"/>
        <family val="2"/>
      </rPr>
      <t>Profesional Universitario: Apoyar la ejecución del programa de mejoramiento integral de barrios en el proyecto mejoramiento de vivienda, desde el área o componente técnico.</t>
    </r>
  </si>
  <si>
    <r>
      <rPr>
        <sz val="10"/>
        <color indexed="8"/>
        <rFont val="Calibri"/>
        <family val="2"/>
      </rPr>
      <t xml:space="preserve">Tecnólogo: Apoyar la ejecución del programa mejoramiento integral de barrios en el proyecto reconocimiento de edificaciones, desde el componente de articulación de diseños arquitectónicos.
</t>
    </r>
  </si>
  <si>
    <r>
      <rPr>
        <sz val="10"/>
        <color indexed="8"/>
        <rFont val="Calibri"/>
        <family val="2"/>
      </rPr>
      <t xml:space="preserve">Profesional Universitario: Apoyar la ejecución del programa de mejoramiento integral de barrios en el proyecto mejoramiento de vivienda, desde el área o componente técnico.  
</t>
    </r>
  </si>
  <si>
    <r>
      <rPr>
        <sz val="10"/>
        <color indexed="8"/>
        <rFont val="Calibri"/>
        <family val="2"/>
      </rPr>
      <t xml:space="preserve">Profesional Universitario: Apoyar la ejecución del programa de mejoramiento integral de barrios en el proyecto mejoramiento de vivienda, desde el área o componente técnico.
</t>
    </r>
  </si>
  <si>
    <r>
      <rPr>
        <sz val="10"/>
        <color indexed="8"/>
        <rFont val="Calibri"/>
        <family val="2"/>
      </rPr>
      <t xml:space="preserve">
 Auxiliar Administrativa: Apoyar la ejecución del programa mejoramiento integral de barrios en el proyecto mejoramiento de vivienda desde el componente operativo y logístico a las pqrsd. </t>
    </r>
  </si>
  <si>
    <r>
      <rPr>
        <sz val="10"/>
        <color indexed="8"/>
        <rFont val="Calibri"/>
        <family val="2"/>
      </rPr>
      <t>Profesional Universitario: Apoyar la ejecución del programa mejoramiento integral de barrios, en el proyecto mejoramiento de vivienda, desde el área o componente social.</t>
    </r>
  </si>
  <si>
    <r>
      <rPr>
        <sz val="10"/>
        <color indexed="8"/>
        <rFont val="Calibri"/>
        <family val="2"/>
      </rPr>
      <t xml:space="preserve">Profesional Universitario: Apoyar la ejecución del programa mejoramiento integral de barrios, en el proyecto mejoramiento de vivienda, desde el área o componente social.
 Apoyar la ejecución del programa mejoramiento integral de barrios en el proyecto mejoramiento de vivienda desde el área o componente administrativo y de atención a usuarios.  </t>
    </r>
  </si>
  <si>
    <r>
      <rPr>
        <sz val="10"/>
        <color indexed="8"/>
        <rFont val="Calibri"/>
        <family val="2"/>
      </rPr>
      <t>Auxiliar Administrativa: Apoyar la ejecución del programa mejoramiento integral de barrios en el proyecto reconocimiento de edificaciones, desde el componente de trabajo de campo.</t>
    </r>
  </si>
  <si>
    <r>
      <rPr>
        <sz val="10"/>
        <color indexed="8"/>
        <rFont val="Calibri"/>
        <family val="2"/>
      </rPr>
      <t xml:space="preserve">Profesional Universitario: Apoyar la ejecución del programa mejoramiento integral de barrios, en el proyecto mejoramiento de vivienda, desde el área o componente social.
</t>
    </r>
  </si>
  <si>
    <r>
      <rPr>
        <sz val="10"/>
        <color indexed="8"/>
        <rFont val="Calibri"/>
        <family val="2"/>
      </rPr>
      <t xml:space="preserve">Tecnólogo: Apoyar al equipo profesional en la ejecución del programa de mejoramiento integral de barrios en el proyecto mejoramiento de vivienda, desde el área o componente técnico </t>
    </r>
  </si>
  <si>
    <r>
      <rPr>
        <sz val="10"/>
        <color indexed="8"/>
        <rFont val="Calibri"/>
        <family val="2"/>
      </rPr>
      <t>Técnico: Apoyar al equipo profesional en la ejecución del programa de mejoramiento integral de barrios en el proyecto mejoramiento de vivienda, desde el área o componente técnico y administrativo.</t>
    </r>
  </si>
  <si>
    <r>
      <rPr>
        <sz val="10"/>
        <color indexed="8"/>
        <rFont val="Calibri"/>
        <family val="2"/>
      </rPr>
      <t xml:space="preserve">Tecnólogo: Apoyar al equipo profesional en la ejecución del programa de mejoramiento integral de barrios en el proyecto mejoramiento de vivienda, desde el área o componente técnico
</t>
    </r>
  </si>
  <si>
    <r>
      <rPr>
        <sz val="10"/>
        <color indexed="8"/>
        <rFont val="Calibri"/>
        <family val="2"/>
      </rPr>
      <t>Tecnólogo: Apoyar al equipo profesional en la ejecución del programa de mejoramiento integral de barrios en el proyecto vivienda nueva desde el componente de producto no conforme.</t>
    </r>
  </si>
  <si>
    <r>
      <rPr>
        <sz val="10"/>
        <color indexed="8"/>
        <rFont val="Calibri"/>
        <family val="2"/>
      </rPr>
      <t>Profesional Universitario: Apoyar la ejecución del programa nuevos desarrollos habitacionales en el proyecto de vivienda nueva desde el componente técnico y de seguimiento a la ejecución de proyectos</t>
    </r>
  </si>
  <si>
    <r>
      <rPr>
        <sz val="10"/>
        <color indexed="8"/>
        <rFont val="Calibri"/>
        <family val="2"/>
      </rPr>
      <t xml:space="preserve">Profesional Universitario: Apoyar la ejecución del programa de Mejoramiento Integral de Barrios en el proyecto Mejoramiento de Vivienda, desde el área o componente técnico
</t>
    </r>
  </si>
  <si>
    <r>
      <rPr>
        <sz val="10"/>
        <color indexed="8"/>
        <rFont val="Calibri"/>
        <family val="2"/>
      </rPr>
      <t>Profesional Universitario: Apoyar la ejecución del programa nuevos desarrollos habitacionales en el proyecto de vivienda nueva desde el componente técnico y de seguimiento a la ejecución de proyectos
Profesional Universitario: Apoyar la ejecución del programa de Mejoramiento Integral de Barrios en el proyecto Mejoramiento de Vivienda, desde el área o componente técnico</t>
    </r>
  </si>
  <si>
    <r>
      <rPr>
        <sz val="10"/>
        <color indexed="8"/>
        <rFont val="Calibri"/>
        <family val="2"/>
      </rPr>
      <t xml:space="preserve">Auxiliar Administrativa: Apoyar al profesional financiero de la subdirección de dotación en la organización documental de los contratos, resoluciones, convenios en lo financiero </t>
    </r>
  </si>
  <si>
    <r>
      <rPr>
        <sz val="10"/>
        <color indexed="8"/>
        <rFont val="Calibri"/>
        <family val="2"/>
      </rPr>
      <t xml:space="preserve">Profesional especializado: Apoyar la ejecución del programa  nuevos desarrollos habitacionales  en los proyectos de vivienda nueva desde el componente de gestión Ambiental. </t>
    </r>
  </si>
  <si>
    <t>$395´011.350</t>
  </si>
  <si>
    <t>$  39´501.135</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</si>
</sst>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
    <numFmt numFmtId="174" formatCode="_-[$$-409]* #,##0_ ;_-[$$-409]* \-#,##0\ ;_-[$$-409]* &quot;-&quot;??_ ;_-@_ "/>
    <numFmt numFmtId="175" formatCode="[$-240A]dddd\,\ d\ &quot;de&quot;\ mmmm\ &quot;de&quot;\ yyyy"/>
    <numFmt numFmtId="176" formatCode="[$-240A]h:mm:ss\ AM/PM"/>
    <numFmt numFmtId="177" formatCode="_(* #,##0_);_(* \(#,##0\);_(* &quot;-&quot;??_);_(@_)"/>
    <numFmt numFmtId="178" formatCode="&quot;$&quot;#,##0"/>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_(&quot;$&quot;\ * #,##0.0_);_(&quot;$&quot;\ * \(#,##0.0\);_(&quot;$&quot;\ * &quot;-&quot;??_);_(@_)"/>
  </numFmts>
  <fonts count="49">
    <font>
      <sz val="11"/>
      <color theme="1"/>
      <name val="Calibri"/>
      <family val="2"/>
    </font>
    <font>
      <sz val="11"/>
      <color indexed="8"/>
      <name val="Calibri"/>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name val="Calibri"/>
      <family val="2"/>
    </font>
    <font>
      <b/>
      <sz val="10"/>
      <color indexed="8"/>
      <name val="Calibri"/>
      <family val="2"/>
    </font>
    <font>
      <u val="single"/>
      <sz val="10"/>
      <color indexed="8"/>
      <name val="Calibri"/>
      <family val="2"/>
    </font>
    <font>
      <b/>
      <sz val="10"/>
      <name val="Calibri"/>
      <family val="2"/>
    </font>
    <font>
      <sz val="10"/>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Calibri"/>
      <family val="2"/>
    </font>
    <font>
      <sz val="10"/>
      <color theme="1"/>
      <name val="Calibri"/>
      <family val="2"/>
    </font>
    <font>
      <b/>
      <sz val="10"/>
      <color theme="1"/>
      <name val="Calibri"/>
      <family val="2"/>
    </font>
    <font>
      <u val="single"/>
      <sz val="10"/>
      <color theme="1"/>
      <name val="Calibri"/>
      <family val="2"/>
    </font>
    <font>
      <sz val="10"/>
      <color rgb="FF222222"/>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52">
    <xf numFmtId="0" fontId="0" fillId="0" borderId="0" xfId="0" applyFont="1" applyAlignment="1">
      <alignment/>
    </xf>
    <xf numFmtId="0" fontId="0" fillId="33" borderId="10" xfId="0" applyFill="1" applyBorder="1" applyAlignment="1">
      <alignment wrapText="1"/>
    </xf>
    <xf numFmtId="0" fontId="0" fillId="33" borderId="10" xfId="0" applyFill="1" applyBorder="1" applyAlignment="1">
      <alignment/>
    </xf>
    <xf numFmtId="0" fontId="44"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Fill="1" applyBorder="1" applyAlignment="1">
      <alignment horizontal="center" vertical="center" wrapText="1"/>
    </xf>
    <xf numFmtId="0" fontId="45" fillId="0" borderId="0" xfId="0" applyFont="1" applyAlignment="1">
      <alignment horizontal="center" vertical="center" wrapText="1"/>
    </xf>
    <xf numFmtId="0" fontId="46" fillId="0" borderId="0" xfId="0" applyFont="1" applyAlignment="1">
      <alignment/>
    </xf>
    <xf numFmtId="0" fontId="45" fillId="0" borderId="0" xfId="0" applyFont="1" applyFill="1" applyAlignment="1">
      <alignment wrapText="1"/>
    </xf>
    <xf numFmtId="0" fontId="45" fillId="0" borderId="0" xfId="0" applyFont="1" applyAlignment="1">
      <alignment wrapText="1"/>
    </xf>
    <xf numFmtId="172" fontId="45" fillId="0" borderId="0" xfId="51" applyNumberFormat="1" applyFont="1" applyAlignment="1">
      <alignment horizontal="center" wrapText="1"/>
    </xf>
    <xf numFmtId="172" fontId="45" fillId="0" borderId="0" xfId="51" applyNumberFormat="1" applyFont="1" applyAlignment="1">
      <alignment wrapText="1"/>
    </xf>
    <xf numFmtId="0" fontId="45" fillId="0" borderId="11" xfId="0" applyFont="1" applyBorder="1" applyAlignment="1">
      <alignment wrapText="1"/>
    </xf>
    <xf numFmtId="0" fontId="45" fillId="0" borderId="12" xfId="0" applyFont="1" applyFill="1" applyBorder="1" applyAlignment="1">
      <alignment wrapText="1"/>
    </xf>
    <xf numFmtId="0" fontId="45" fillId="0" borderId="13" xfId="0" applyFont="1" applyBorder="1" applyAlignment="1">
      <alignment wrapText="1"/>
    </xf>
    <xf numFmtId="0" fontId="45" fillId="0" borderId="14" xfId="0" applyFont="1" applyFill="1" applyBorder="1" applyAlignment="1">
      <alignment wrapText="1"/>
    </xf>
    <xf numFmtId="0" fontId="45" fillId="0" borderId="14" xfId="0" applyFont="1" applyFill="1" applyBorder="1" applyAlignment="1" quotePrefix="1">
      <alignment horizontal="left" wrapText="1"/>
    </xf>
    <xf numFmtId="0" fontId="47" fillId="0" borderId="14" xfId="46" applyFont="1" applyFill="1" applyBorder="1" applyAlignment="1" quotePrefix="1">
      <alignment wrapText="1"/>
    </xf>
    <xf numFmtId="0" fontId="45" fillId="0" borderId="0" xfId="0" applyFont="1" applyFill="1" applyAlignment="1">
      <alignment horizontal="center" vertical="center" wrapText="1"/>
    </xf>
    <xf numFmtId="172" fontId="45" fillId="0" borderId="0" xfId="51" applyNumberFormat="1" applyFont="1" applyFill="1" applyAlignment="1">
      <alignment horizontal="center" wrapText="1"/>
    </xf>
    <xf numFmtId="172" fontId="45" fillId="0" borderId="0" xfId="51" applyNumberFormat="1" applyFont="1" applyFill="1" applyAlignment="1">
      <alignment wrapText="1"/>
    </xf>
    <xf numFmtId="172" fontId="45" fillId="0" borderId="14" xfId="0" applyNumberFormat="1" applyFont="1" applyFill="1" applyBorder="1" applyAlignment="1">
      <alignment wrapText="1"/>
    </xf>
    <xf numFmtId="0" fontId="45" fillId="0" borderId="15" xfId="0" applyFont="1" applyBorder="1" applyAlignment="1">
      <alignment wrapText="1"/>
    </xf>
    <xf numFmtId="0" fontId="24" fillId="34" borderId="10" xfId="39" applyFont="1" applyFill="1" applyBorder="1" applyAlignment="1">
      <alignment horizontal="center" vertical="center" wrapText="1"/>
    </xf>
    <xf numFmtId="172" fontId="24" fillId="34" borderId="10" xfId="51" applyNumberFormat="1" applyFont="1" applyFill="1" applyBorder="1" applyAlignment="1">
      <alignment horizontal="center" vertical="center" wrapText="1"/>
    </xf>
    <xf numFmtId="0" fontId="46" fillId="0" borderId="0" xfId="0" applyFont="1" applyAlignment="1">
      <alignment horizontal="center" vertical="center" wrapText="1"/>
    </xf>
    <xf numFmtId="172" fontId="45" fillId="0" borderId="10" xfId="51" applyNumberFormat="1" applyFont="1" applyFill="1" applyBorder="1" applyAlignment="1">
      <alignment horizontal="center" vertical="center" wrapText="1"/>
    </xf>
    <xf numFmtId="14" fontId="45"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45" fillId="0" borderId="10" xfId="0" applyNumberFormat="1" applyFont="1" applyFill="1" applyBorder="1" applyAlignment="1">
      <alignment horizontal="center" vertical="center" wrapText="1"/>
    </xf>
    <xf numFmtId="0" fontId="45" fillId="0" borderId="16" xfId="0" applyFont="1" applyFill="1" applyBorder="1" applyAlignment="1">
      <alignment wrapText="1"/>
    </xf>
    <xf numFmtId="0" fontId="45" fillId="0" borderId="10" xfId="0" applyFont="1" applyFill="1" applyBorder="1" applyAlignment="1">
      <alignment wrapText="1"/>
    </xf>
    <xf numFmtId="172" fontId="48" fillId="0" borderId="10" xfId="51" applyNumberFormat="1" applyFont="1" applyBorder="1" applyAlignment="1">
      <alignment horizontal="center" vertical="center"/>
    </xf>
    <xf numFmtId="173" fontId="45" fillId="0" borderId="10" xfId="0" applyNumberFormat="1" applyFont="1" applyFill="1" applyBorder="1" applyAlignment="1">
      <alignment horizontal="center" vertical="center" wrapText="1"/>
    </xf>
    <xf numFmtId="172" fontId="45" fillId="0" borderId="10" xfId="51" applyNumberFormat="1" applyFont="1" applyFill="1" applyBorder="1" applyAlignment="1">
      <alignment horizontal="center" vertical="center"/>
    </xf>
    <xf numFmtId="0" fontId="45" fillId="0" borderId="10" xfId="0" applyFont="1" applyFill="1" applyBorder="1" applyAlignment="1">
      <alignment horizontal="center" vertical="center"/>
    </xf>
    <xf numFmtId="172" fontId="45" fillId="0" borderId="10" xfId="51" applyNumberFormat="1" applyFont="1" applyBorder="1" applyAlignment="1">
      <alignment horizontal="center" vertical="center" wrapText="1"/>
    </xf>
    <xf numFmtId="0" fontId="45" fillId="0" borderId="17" xfId="0" applyFont="1" applyFill="1" applyBorder="1" applyAlignment="1">
      <alignment horizontal="center" wrapText="1"/>
    </xf>
    <xf numFmtId="0" fontId="45" fillId="0" borderId="18" xfId="0" applyFont="1" applyFill="1" applyBorder="1" applyAlignment="1">
      <alignment horizontal="center" vertical="center" wrapText="1"/>
    </xf>
    <xf numFmtId="172" fontId="45" fillId="0" borderId="18" xfId="51" applyNumberFormat="1" applyFont="1" applyFill="1" applyBorder="1" applyAlignment="1">
      <alignment horizontal="center" wrapText="1"/>
    </xf>
    <xf numFmtId="172" fontId="45" fillId="0" borderId="19" xfId="51" applyNumberFormat="1" applyFont="1" applyFill="1" applyBorder="1" applyAlignment="1">
      <alignment horizontal="center" wrapText="1"/>
    </xf>
    <xf numFmtId="0" fontId="45" fillId="0" borderId="20" xfId="0" applyFont="1" applyFill="1" applyBorder="1" applyAlignment="1">
      <alignment horizontal="center" wrapText="1"/>
    </xf>
    <xf numFmtId="0" fontId="45" fillId="0" borderId="0" xfId="0" applyFont="1" applyFill="1" applyBorder="1" applyAlignment="1">
      <alignment horizontal="center" vertical="center" wrapText="1"/>
    </xf>
    <xf numFmtId="172" fontId="45" fillId="0" borderId="0" xfId="51" applyNumberFormat="1" applyFont="1" applyFill="1" applyBorder="1" applyAlignment="1">
      <alignment horizontal="center" wrapText="1"/>
    </xf>
    <xf numFmtId="172" fontId="45" fillId="0" borderId="21" xfId="51" applyNumberFormat="1" applyFont="1" applyFill="1" applyBorder="1" applyAlignment="1">
      <alignment horizontal="center" wrapText="1"/>
    </xf>
    <xf numFmtId="0" fontId="45" fillId="0" borderId="22" xfId="0" applyFont="1" applyFill="1" applyBorder="1" applyAlignment="1">
      <alignment horizontal="center" wrapText="1"/>
    </xf>
    <xf numFmtId="0" fontId="45" fillId="0" borderId="23" xfId="0" applyFont="1" applyFill="1" applyBorder="1" applyAlignment="1">
      <alignment horizontal="center" vertical="center" wrapText="1"/>
    </xf>
    <xf numFmtId="172" fontId="45" fillId="0" borderId="23" xfId="51" applyNumberFormat="1" applyFont="1" applyFill="1" applyBorder="1" applyAlignment="1">
      <alignment horizontal="center" wrapText="1"/>
    </xf>
    <xf numFmtId="172" fontId="45" fillId="0" borderId="24" xfId="51" applyNumberFormat="1" applyFont="1" applyFill="1" applyBorder="1" applyAlignment="1">
      <alignment horizontal="center" wrapText="1"/>
    </xf>
    <xf numFmtId="14" fontId="45" fillId="0" borderId="25" xfId="0" applyNumberFormat="1" applyFont="1" applyFill="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430"/>
  <sheetViews>
    <sheetView tabSelected="1" zoomScale="80" zoomScaleNormal="80" zoomScalePageLayoutView="80" workbookViewId="0" topLeftCell="A431">
      <selection activeCell="C15" sqref="C15"/>
    </sheetView>
  </sheetViews>
  <sheetFormatPr defaultColWidth="10.8515625" defaultRowHeight="15"/>
  <cols>
    <col min="1" max="1" width="4.421875" style="7" bestFit="1" customWidth="1"/>
    <col min="2" max="2" width="10.140625" style="10" customWidth="1"/>
    <col min="3" max="3" width="78.7109375" style="9" customWidth="1"/>
    <col min="4" max="4" width="18.00390625" style="10" customWidth="1"/>
    <col min="5" max="5" width="20.421875" style="10" customWidth="1"/>
    <col min="6" max="6" width="14.7109375" style="10" customWidth="1"/>
    <col min="7" max="7" width="12.28125" style="7" customWidth="1"/>
    <col min="8" max="8" width="23.00390625" style="11" customWidth="1"/>
    <col min="9" max="9" width="19.421875" style="12" customWidth="1"/>
    <col min="10" max="10" width="12.7109375" style="10" customWidth="1"/>
    <col min="11" max="11" width="15.00390625" style="10" customWidth="1"/>
    <col min="12" max="12" width="28.28125" style="10" customWidth="1"/>
    <col min="13" max="13" width="14.00390625" style="10" customWidth="1"/>
    <col min="14" max="14" width="42.421875" style="10" customWidth="1"/>
    <col min="15" max="16384" width="10.8515625" style="10" customWidth="1"/>
  </cols>
  <sheetData>
    <row r="2" ht="12.75">
      <c r="B2" s="8" t="s">
        <v>18</v>
      </c>
    </row>
    <row r="3" ht="12.75">
      <c r="B3" s="8"/>
    </row>
    <row r="4" ht="13.5" thickBot="1">
      <c r="B4" s="8" t="s">
        <v>0</v>
      </c>
    </row>
    <row r="5" spans="2:9" ht="15" customHeight="1">
      <c r="B5" s="13" t="s">
        <v>1</v>
      </c>
      <c r="C5" s="14" t="s">
        <v>25</v>
      </c>
      <c r="F5" s="39" t="s">
        <v>23</v>
      </c>
      <c r="G5" s="40"/>
      <c r="H5" s="41"/>
      <c r="I5" s="42"/>
    </row>
    <row r="6" spans="2:9" ht="12.75">
      <c r="B6" s="15" t="s">
        <v>2</v>
      </c>
      <c r="C6" s="16" t="s">
        <v>26</v>
      </c>
      <c r="F6" s="43"/>
      <c r="G6" s="44"/>
      <c r="H6" s="45"/>
      <c r="I6" s="46"/>
    </row>
    <row r="7" spans="2:9" ht="12.75">
      <c r="B7" s="15" t="s">
        <v>3</v>
      </c>
      <c r="C7" s="17">
        <v>4304310</v>
      </c>
      <c r="F7" s="43"/>
      <c r="G7" s="44"/>
      <c r="H7" s="45"/>
      <c r="I7" s="46"/>
    </row>
    <row r="8" spans="2:9" ht="12.75">
      <c r="B8" s="15" t="s">
        <v>14</v>
      </c>
      <c r="C8" s="18" t="s">
        <v>27</v>
      </c>
      <c r="F8" s="43"/>
      <c r="G8" s="44"/>
      <c r="H8" s="45"/>
      <c r="I8" s="46"/>
    </row>
    <row r="9" spans="2:9" ht="140.25">
      <c r="B9" s="15" t="s">
        <v>17</v>
      </c>
      <c r="C9" s="16" t="s">
        <v>28</v>
      </c>
      <c r="F9" s="47"/>
      <c r="G9" s="48"/>
      <c r="H9" s="49"/>
      <c r="I9" s="50"/>
    </row>
    <row r="10" spans="2:9" ht="229.5">
      <c r="B10" s="15" t="s">
        <v>4</v>
      </c>
      <c r="C10" s="16" t="s">
        <v>29</v>
      </c>
      <c r="F10" s="9"/>
      <c r="G10" s="19"/>
      <c r="H10" s="20"/>
      <c r="I10" s="21"/>
    </row>
    <row r="11" spans="2:9" ht="38.25">
      <c r="B11" s="15" t="s">
        <v>5</v>
      </c>
      <c r="C11" s="16" t="s">
        <v>30</v>
      </c>
      <c r="F11" s="39" t="s">
        <v>22</v>
      </c>
      <c r="G11" s="40"/>
      <c r="H11" s="41"/>
      <c r="I11" s="42"/>
    </row>
    <row r="12" spans="2:9" ht="25.5">
      <c r="B12" s="15" t="s">
        <v>19</v>
      </c>
      <c r="C12" s="22" t="s">
        <v>31</v>
      </c>
      <c r="F12" s="43"/>
      <c r="G12" s="44"/>
      <c r="H12" s="45"/>
      <c r="I12" s="46"/>
    </row>
    <row r="13" spans="2:9" ht="51">
      <c r="B13" s="15" t="s">
        <v>20</v>
      </c>
      <c r="C13" s="16" t="s">
        <v>452</v>
      </c>
      <c r="F13" s="43"/>
      <c r="G13" s="44"/>
      <c r="H13" s="45"/>
      <c r="I13" s="46"/>
    </row>
    <row r="14" spans="2:9" ht="51">
      <c r="B14" s="15" t="s">
        <v>21</v>
      </c>
      <c r="C14" s="16" t="s">
        <v>453</v>
      </c>
      <c r="F14" s="43"/>
      <c r="G14" s="44"/>
      <c r="H14" s="45"/>
      <c r="I14" s="46"/>
    </row>
    <row r="15" spans="2:9" ht="51.75" thickBot="1">
      <c r="B15" s="23" t="s">
        <v>16</v>
      </c>
      <c r="C15" s="51">
        <v>43861</v>
      </c>
      <c r="F15" s="47"/>
      <c r="G15" s="48"/>
      <c r="H15" s="49"/>
      <c r="I15" s="50"/>
    </row>
    <row r="17" ht="12.75">
      <c r="B17" s="8" t="s">
        <v>13</v>
      </c>
    </row>
    <row r="18" spans="1:12" s="26" customFormat="1" ht="38.25">
      <c r="A18" s="24" t="s">
        <v>181</v>
      </c>
      <c r="B18" s="24" t="s">
        <v>24</v>
      </c>
      <c r="C18" s="24" t="s">
        <v>6</v>
      </c>
      <c r="D18" s="24" t="s">
        <v>15</v>
      </c>
      <c r="E18" s="24" t="s">
        <v>265</v>
      </c>
      <c r="F18" s="24" t="s">
        <v>7</v>
      </c>
      <c r="G18" s="24" t="s">
        <v>8</v>
      </c>
      <c r="H18" s="25" t="s">
        <v>9</v>
      </c>
      <c r="I18" s="25" t="s">
        <v>400</v>
      </c>
      <c r="J18" s="24" t="s">
        <v>10</v>
      </c>
      <c r="K18" s="24" t="s">
        <v>11</v>
      </c>
      <c r="L18" s="24" t="s">
        <v>12</v>
      </c>
    </row>
    <row r="19" spans="1:12" ht="38.25">
      <c r="A19" s="6">
        <v>1</v>
      </c>
      <c r="B19" s="6">
        <v>80101604</v>
      </c>
      <c r="C19" s="6" t="s">
        <v>136</v>
      </c>
      <c r="D19" s="6" t="s">
        <v>82</v>
      </c>
      <c r="E19" s="6">
        <v>299</v>
      </c>
      <c r="F19" s="6" t="s">
        <v>267</v>
      </c>
      <c r="G19" s="6" t="s">
        <v>273</v>
      </c>
      <c r="H19" s="27">
        <v>54374541</v>
      </c>
      <c r="I19" s="27">
        <v>54374541</v>
      </c>
      <c r="J19" s="6" t="s">
        <v>75</v>
      </c>
      <c r="K19" s="6" t="s">
        <v>40</v>
      </c>
      <c r="L19" s="6" t="s">
        <v>401</v>
      </c>
    </row>
    <row r="20" spans="1:12" ht="38.25">
      <c r="A20" s="6">
        <v>2</v>
      </c>
      <c r="B20" s="6">
        <v>80101604</v>
      </c>
      <c r="C20" s="6" t="s">
        <v>200</v>
      </c>
      <c r="D20" s="6" t="s">
        <v>42</v>
      </c>
      <c r="E20" s="6">
        <v>348</v>
      </c>
      <c r="F20" s="6" t="s">
        <v>267</v>
      </c>
      <c r="G20" s="6" t="s">
        <v>273</v>
      </c>
      <c r="H20" s="27">
        <v>7981584</v>
      </c>
      <c r="I20" s="27">
        <v>7981584</v>
      </c>
      <c r="J20" s="6" t="s">
        <v>75</v>
      </c>
      <c r="K20" s="6" t="s">
        <v>40</v>
      </c>
      <c r="L20" s="6" t="s">
        <v>402</v>
      </c>
    </row>
    <row r="21" spans="1:12" ht="38.25">
      <c r="A21" s="6">
        <v>3</v>
      </c>
      <c r="B21" s="6">
        <v>80101604</v>
      </c>
      <c r="C21" s="6" t="s">
        <v>201</v>
      </c>
      <c r="D21" s="6" t="s">
        <v>44</v>
      </c>
      <c r="E21" s="6">
        <v>327</v>
      </c>
      <c r="F21" s="6" t="s">
        <v>267</v>
      </c>
      <c r="G21" s="6" t="s">
        <v>273</v>
      </c>
      <c r="H21" s="27">
        <v>9478131</v>
      </c>
      <c r="I21" s="27">
        <v>9478131</v>
      </c>
      <c r="J21" s="6" t="s">
        <v>75</v>
      </c>
      <c r="K21" s="6" t="s">
        <v>40</v>
      </c>
      <c r="L21" s="6" t="s">
        <v>402</v>
      </c>
    </row>
    <row r="22" spans="1:12" ht="38.25">
      <c r="A22" s="6">
        <v>4</v>
      </c>
      <c r="B22" s="6">
        <v>80101604</v>
      </c>
      <c r="C22" s="6" t="s">
        <v>335</v>
      </c>
      <c r="D22" s="6" t="s">
        <v>42</v>
      </c>
      <c r="E22" s="6">
        <v>348</v>
      </c>
      <c r="F22" s="6" t="s">
        <v>267</v>
      </c>
      <c r="G22" s="6" t="s">
        <v>273</v>
      </c>
      <c r="H22" s="27">
        <v>54374541</v>
      </c>
      <c r="I22" s="27">
        <v>54374541</v>
      </c>
      <c r="J22" s="6" t="s">
        <v>75</v>
      </c>
      <c r="K22" s="6" t="s">
        <v>40</v>
      </c>
      <c r="L22" s="6" t="s">
        <v>402</v>
      </c>
    </row>
    <row r="23" spans="1:12" ht="38.25">
      <c r="A23" s="6">
        <v>5</v>
      </c>
      <c r="B23" s="6">
        <v>80101604</v>
      </c>
      <c r="C23" s="6" t="s">
        <v>137</v>
      </c>
      <c r="D23" s="6" t="s">
        <v>82</v>
      </c>
      <c r="E23" s="6">
        <v>299</v>
      </c>
      <c r="F23" s="6" t="s">
        <v>267</v>
      </c>
      <c r="G23" s="6" t="s">
        <v>273</v>
      </c>
      <c r="H23" s="27">
        <v>9478131</v>
      </c>
      <c r="I23" s="27">
        <v>9478131</v>
      </c>
      <c r="J23" s="6" t="s">
        <v>75</v>
      </c>
      <c r="K23" s="6" t="s">
        <v>40</v>
      </c>
      <c r="L23" s="6" t="s">
        <v>402</v>
      </c>
    </row>
    <row r="24" spans="1:12" ht="38.25">
      <c r="A24" s="6">
        <v>6</v>
      </c>
      <c r="B24" s="6">
        <v>80101604</v>
      </c>
      <c r="C24" s="6" t="s">
        <v>140</v>
      </c>
      <c r="D24" s="6" t="s">
        <v>82</v>
      </c>
      <c r="E24" s="6">
        <v>299</v>
      </c>
      <c r="F24" s="6" t="s">
        <v>267</v>
      </c>
      <c r="G24" s="6" t="s">
        <v>273</v>
      </c>
      <c r="H24" s="27">
        <v>44896410</v>
      </c>
      <c r="I24" s="27">
        <v>44896410</v>
      </c>
      <c r="J24" s="6" t="s">
        <v>75</v>
      </c>
      <c r="K24" s="6" t="s">
        <v>40</v>
      </c>
      <c r="L24" s="6" t="s">
        <v>402</v>
      </c>
    </row>
    <row r="25" spans="1:12" ht="38.25">
      <c r="A25" s="6">
        <v>7</v>
      </c>
      <c r="B25" s="6">
        <v>80101604</v>
      </c>
      <c r="C25" s="6" t="s">
        <v>336</v>
      </c>
      <c r="D25" s="6" t="s">
        <v>44</v>
      </c>
      <c r="E25" s="6">
        <v>357</v>
      </c>
      <c r="F25" s="6" t="s">
        <v>267</v>
      </c>
      <c r="G25" s="6" t="s">
        <v>273</v>
      </c>
      <c r="H25" s="27">
        <v>7981584</v>
      </c>
      <c r="I25" s="27">
        <v>7981584</v>
      </c>
      <c r="J25" s="6" t="s">
        <v>75</v>
      </c>
      <c r="K25" s="6" t="s">
        <v>40</v>
      </c>
      <c r="L25" s="6" t="s">
        <v>402</v>
      </c>
    </row>
    <row r="26" spans="1:12" ht="38.25">
      <c r="A26" s="6">
        <v>8</v>
      </c>
      <c r="B26" s="6">
        <v>93141509</v>
      </c>
      <c r="C26" s="6" t="s">
        <v>33</v>
      </c>
      <c r="D26" s="6" t="s">
        <v>44</v>
      </c>
      <c r="E26" s="6">
        <v>357</v>
      </c>
      <c r="F26" s="6" t="s">
        <v>267</v>
      </c>
      <c r="G26" s="6" t="s">
        <v>273</v>
      </c>
      <c r="H26" s="27">
        <v>54374541</v>
      </c>
      <c r="I26" s="27">
        <v>54374541</v>
      </c>
      <c r="J26" s="6" t="s">
        <v>75</v>
      </c>
      <c r="K26" s="6" t="s">
        <v>40</v>
      </c>
      <c r="L26" s="6" t="s">
        <v>402</v>
      </c>
    </row>
    <row r="27" spans="1:12" ht="38.25">
      <c r="A27" s="6">
        <v>9</v>
      </c>
      <c r="B27" s="6">
        <v>93141509</v>
      </c>
      <c r="C27" s="6" t="s">
        <v>138</v>
      </c>
      <c r="D27" s="6" t="s">
        <v>44</v>
      </c>
      <c r="E27" s="6">
        <v>357</v>
      </c>
      <c r="F27" s="6" t="s">
        <v>267</v>
      </c>
      <c r="G27" s="6" t="s">
        <v>273</v>
      </c>
      <c r="H27" s="27">
        <v>54374541</v>
      </c>
      <c r="I27" s="27">
        <v>54374541</v>
      </c>
      <c r="J27" s="6" t="s">
        <v>75</v>
      </c>
      <c r="K27" s="6" t="s">
        <v>40</v>
      </c>
      <c r="L27" s="6" t="s">
        <v>402</v>
      </c>
    </row>
    <row r="28" spans="1:12" ht="38.25">
      <c r="A28" s="6">
        <v>10</v>
      </c>
      <c r="B28" s="6">
        <v>93141509</v>
      </c>
      <c r="C28" s="6" t="s">
        <v>139</v>
      </c>
      <c r="D28" s="6" t="s">
        <v>162</v>
      </c>
      <c r="E28" s="6">
        <v>270</v>
      </c>
      <c r="F28" s="6" t="s">
        <v>267</v>
      </c>
      <c r="G28" s="6" t="s">
        <v>273</v>
      </c>
      <c r="H28" s="27">
        <v>9478131</v>
      </c>
      <c r="I28" s="27">
        <v>9478131</v>
      </c>
      <c r="J28" s="6" t="s">
        <v>75</v>
      </c>
      <c r="K28" s="6" t="s">
        <v>40</v>
      </c>
      <c r="L28" s="6" t="s">
        <v>402</v>
      </c>
    </row>
    <row r="29" spans="1:12" ht="38.25">
      <c r="A29" s="6">
        <v>11</v>
      </c>
      <c r="B29" s="6">
        <v>93141509</v>
      </c>
      <c r="C29" s="6" t="s">
        <v>140</v>
      </c>
      <c r="D29" s="6" t="s">
        <v>162</v>
      </c>
      <c r="E29" s="6">
        <v>270</v>
      </c>
      <c r="F29" s="6" t="s">
        <v>267</v>
      </c>
      <c r="G29" s="6" t="s">
        <v>273</v>
      </c>
      <c r="H29" s="27">
        <v>54374541</v>
      </c>
      <c r="I29" s="27">
        <v>54374541</v>
      </c>
      <c r="J29" s="6" t="s">
        <v>75</v>
      </c>
      <c r="K29" s="6" t="s">
        <v>40</v>
      </c>
      <c r="L29" s="6" t="s">
        <v>402</v>
      </c>
    </row>
    <row r="30" spans="1:12" ht="38.25">
      <c r="A30" s="6">
        <v>12</v>
      </c>
      <c r="B30" s="6">
        <v>93141509</v>
      </c>
      <c r="C30" s="6" t="s">
        <v>381</v>
      </c>
      <c r="D30" s="6" t="s">
        <v>44</v>
      </c>
      <c r="E30" s="6">
        <v>357</v>
      </c>
      <c r="F30" s="6" t="s">
        <v>267</v>
      </c>
      <c r="G30" s="6" t="s">
        <v>273</v>
      </c>
      <c r="H30" s="27">
        <v>9478131</v>
      </c>
      <c r="I30" s="27">
        <v>9478131</v>
      </c>
      <c r="J30" s="6" t="s">
        <v>75</v>
      </c>
      <c r="K30" s="6" t="s">
        <v>40</v>
      </c>
      <c r="L30" s="6" t="s">
        <v>402</v>
      </c>
    </row>
    <row r="31" spans="1:12" ht="38.25">
      <c r="A31" s="6">
        <v>13</v>
      </c>
      <c r="B31" s="6">
        <v>93141509</v>
      </c>
      <c r="C31" s="6" t="s">
        <v>141</v>
      </c>
      <c r="D31" s="6" t="s">
        <v>82</v>
      </c>
      <c r="E31" s="6">
        <v>299</v>
      </c>
      <c r="F31" s="6" t="s">
        <v>267</v>
      </c>
      <c r="G31" s="6" t="s">
        <v>273</v>
      </c>
      <c r="H31" s="27">
        <v>54374541</v>
      </c>
      <c r="I31" s="27">
        <v>54374541</v>
      </c>
      <c r="J31" s="6" t="s">
        <v>75</v>
      </c>
      <c r="K31" s="6" t="s">
        <v>40</v>
      </c>
      <c r="L31" s="6" t="s">
        <v>402</v>
      </c>
    </row>
    <row r="32" spans="1:12" ht="38.25">
      <c r="A32" s="6">
        <v>14</v>
      </c>
      <c r="B32" s="6">
        <v>80111600</v>
      </c>
      <c r="C32" s="6" t="s">
        <v>366</v>
      </c>
      <c r="D32" s="6" t="s">
        <v>44</v>
      </c>
      <c r="E32" s="6">
        <v>327</v>
      </c>
      <c r="F32" s="6" t="s">
        <v>267</v>
      </c>
      <c r="G32" s="6" t="s">
        <v>273</v>
      </c>
      <c r="H32" s="27">
        <v>54374541</v>
      </c>
      <c r="I32" s="27">
        <v>54374541</v>
      </c>
      <c r="J32" s="6" t="s">
        <v>75</v>
      </c>
      <c r="K32" s="6" t="s">
        <v>40</v>
      </c>
      <c r="L32" s="6" t="s">
        <v>402</v>
      </c>
    </row>
    <row r="33" spans="1:12" ht="38.25">
      <c r="A33" s="6">
        <v>15</v>
      </c>
      <c r="B33" s="6">
        <v>80111600</v>
      </c>
      <c r="C33" s="3" t="s">
        <v>142</v>
      </c>
      <c r="D33" s="6" t="s">
        <v>82</v>
      </c>
      <c r="E33" s="6">
        <v>285</v>
      </c>
      <c r="F33" s="6" t="s">
        <v>267</v>
      </c>
      <c r="G33" s="6" t="s">
        <v>273</v>
      </c>
      <c r="H33" s="27">
        <v>54374541</v>
      </c>
      <c r="I33" s="27">
        <v>54374541</v>
      </c>
      <c r="J33" s="6" t="s">
        <v>75</v>
      </c>
      <c r="K33" s="6" t="s">
        <v>40</v>
      </c>
      <c r="L33" s="6" t="s">
        <v>402</v>
      </c>
    </row>
    <row r="34" spans="1:12" ht="38.25">
      <c r="A34" s="6">
        <v>16</v>
      </c>
      <c r="B34" s="6">
        <v>80101604</v>
      </c>
      <c r="C34" s="6" t="s">
        <v>337</v>
      </c>
      <c r="D34" s="6" t="s">
        <v>44</v>
      </c>
      <c r="E34" s="6">
        <v>357</v>
      </c>
      <c r="F34" s="6" t="s">
        <v>267</v>
      </c>
      <c r="G34" s="6" t="s">
        <v>273</v>
      </c>
      <c r="H34" s="27">
        <v>54374541</v>
      </c>
      <c r="I34" s="27">
        <v>54374541</v>
      </c>
      <c r="J34" s="6" t="s">
        <v>75</v>
      </c>
      <c r="K34" s="6" t="s">
        <v>40</v>
      </c>
      <c r="L34" s="6" t="s">
        <v>402</v>
      </c>
    </row>
    <row r="35" spans="1:12" ht="38.25">
      <c r="A35" s="6">
        <v>17</v>
      </c>
      <c r="B35" s="6">
        <v>80111600</v>
      </c>
      <c r="C35" s="6" t="s">
        <v>32</v>
      </c>
      <c r="D35" s="6" t="s">
        <v>162</v>
      </c>
      <c r="E35" s="6">
        <v>270</v>
      </c>
      <c r="F35" s="6" t="s">
        <v>267</v>
      </c>
      <c r="G35" s="6" t="s">
        <v>273</v>
      </c>
      <c r="H35" s="27">
        <v>54374541</v>
      </c>
      <c r="I35" s="27">
        <v>54374541</v>
      </c>
      <c r="J35" s="6" t="s">
        <v>75</v>
      </c>
      <c r="K35" s="6" t="s">
        <v>40</v>
      </c>
      <c r="L35" s="6" t="s">
        <v>402</v>
      </c>
    </row>
    <row r="36" spans="1:12" ht="38.25">
      <c r="A36" s="6">
        <v>18</v>
      </c>
      <c r="B36" s="6">
        <v>80111600</v>
      </c>
      <c r="C36" s="6" t="s">
        <v>276</v>
      </c>
      <c r="D36" s="6" t="s">
        <v>44</v>
      </c>
      <c r="E36" s="6">
        <v>357</v>
      </c>
      <c r="F36" s="6" t="s">
        <v>267</v>
      </c>
      <c r="G36" s="6" t="s">
        <v>273</v>
      </c>
      <c r="H36" s="27">
        <v>47390655</v>
      </c>
      <c r="I36" s="27">
        <v>47390655</v>
      </c>
      <c r="J36" s="6" t="s">
        <v>75</v>
      </c>
      <c r="K36" s="6" t="s">
        <v>40</v>
      </c>
      <c r="L36" s="6" t="s">
        <v>402</v>
      </c>
    </row>
    <row r="37" spans="1:12" ht="38.25">
      <c r="A37" s="6">
        <v>19</v>
      </c>
      <c r="B37" s="6">
        <v>80111600</v>
      </c>
      <c r="C37" s="6" t="s">
        <v>34</v>
      </c>
      <c r="D37" s="6" t="s">
        <v>42</v>
      </c>
      <c r="E37" s="6">
        <v>285</v>
      </c>
      <c r="F37" s="6" t="s">
        <v>267</v>
      </c>
      <c r="G37" s="6" t="s">
        <v>273</v>
      </c>
      <c r="H37" s="27">
        <v>37815225</v>
      </c>
      <c r="I37" s="27">
        <v>47390655</v>
      </c>
      <c r="J37" s="6" t="s">
        <v>75</v>
      </c>
      <c r="K37" s="6" t="s">
        <v>40</v>
      </c>
      <c r="L37" s="6" t="s">
        <v>402</v>
      </c>
    </row>
    <row r="38" spans="1:12" ht="38.25">
      <c r="A38" s="6">
        <v>20</v>
      </c>
      <c r="B38" s="6">
        <v>80111600</v>
      </c>
      <c r="C38" s="6" t="s">
        <v>35</v>
      </c>
      <c r="D38" s="6" t="s">
        <v>42</v>
      </c>
      <c r="E38" s="6">
        <v>285</v>
      </c>
      <c r="F38" s="6" t="s">
        <v>36</v>
      </c>
      <c r="G38" s="6" t="s">
        <v>273</v>
      </c>
      <c r="H38" s="27">
        <v>37815225</v>
      </c>
      <c r="I38" s="27">
        <v>47390655</v>
      </c>
      <c r="J38" s="6" t="s">
        <v>75</v>
      </c>
      <c r="K38" s="6" t="s">
        <v>40</v>
      </c>
      <c r="L38" s="6" t="s">
        <v>402</v>
      </c>
    </row>
    <row r="39" spans="1:12" ht="38.25">
      <c r="A39" s="6">
        <v>21</v>
      </c>
      <c r="B39" s="6">
        <v>80111600</v>
      </c>
      <c r="C39" s="6" t="s">
        <v>37</v>
      </c>
      <c r="D39" s="6" t="s">
        <v>42</v>
      </c>
      <c r="E39" s="6">
        <v>285</v>
      </c>
      <c r="F39" s="6" t="s">
        <v>36</v>
      </c>
      <c r="G39" s="6" t="s">
        <v>273</v>
      </c>
      <c r="H39" s="27">
        <v>25616655</v>
      </c>
      <c r="I39" s="27">
        <v>47390655</v>
      </c>
      <c r="J39" s="6" t="s">
        <v>75</v>
      </c>
      <c r="K39" s="6" t="s">
        <v>40</v>
      </c>
      <c r="L39" s="6" t="s">
        <v>402</v>
      </c>
    </row>
    <row r="40" spans="1:12" ht="38.25">
      <c r="A40" s="6">
        <v>22</v>
      </c>
      <c r="B40" s="6">
        <v>80111600</v>
      </c>
      <c r="C40" s="6" t="s">
        <v>38</v>
      </c>
      <c r="D40" s="6" t="s">
        <v>42</v>
      </c>
      <c r="E40" s="6">
        <v>285</v>
      </c>
      <c r="F40" s="6" t="s">
        <v>36</v>
      </c>
      <c r="G40" s="6" t="s">
        <v>273</v>
      </c>
      <c r="H40" s="27">
        <v>47390655</v>
      </c>
      <c r="I40" s="27">
        <v>47390655</v>
      </c>
      <c r="J40" s="6" t="s">
        <v>75</v>
      </c>
      <c r="K40" s="6" t="s">
        <v>40</v>
      </c>
      <c r="L40" s="6" t="s">
        <v>402</v>
      </c>
    </row>
    <row r="41" spans="1:12" ht="38.25">
      <c r="A41" s="6">
        <v>23</v>
      </c>
      <c r="B41" s="6">
        <v>80111600</v>
      </c>
      <c r="C41" s="6" t="s">
        <v>39</v>
      </c>
      <c r="D41" s="6" t="s">
        <v>42</v>
      </c>
      <c r="E41" s="6">
        <v>285</v>
      </c>
      <c r="F41" s="6" t="s">
        <v>36</v>
      </c>
      <c r="G41" s="6" t="s">
        <v>273</v>
      </c>
      <c r="H41" s="27">
        <v>47390655</v>
      </c>
      <c r="I41" s="27">
        <v>47390655</v>
      </c>
      <c r="J41" s="6" t="s">
        <v>75</v>
      </c>
      <c r="K41" s="6" t="s">
        <v>40</v>
      </c>
      <c r="L41" s="6" t="s">
        <v>402</v>
      </c>
    </row>
    <row r="42" spans="1:12" ht="38.25">
      <c r="A42" s="6">
        <v>24</v>
      </c>
      <c r="B42" s="6">
        <v>80111600</v>
      </c>
      <c r="C42" s="28" t="s">
        <v>426</v>
      </c>
      <c r="D42" s="6" t="s">
        <v>42</v>
      </c>
      <c r="E42" s="6">
        <v>30</v>
      </c>
      <c r="F42" s="6" t="s">
        <v>267</v>
      </c>
      <c r="G42" s="6" t="s">
        <v>127</v>
      </c>
      <c r="H42" s="27">
        <f>4988490*12</f>
        <v>59861880</v>
      </c>
      <c r="I42" s="27">
        <f>4988490*12</f>
        <v>59861880</v>
      </c>
      <c r="J42" s="6" t="s">
        <v>75</v>
      </c>
      <c r="K42" s="6" t="s">
        <v>40</v>
      </c>
      <c r="L42" s="6" t="s">
        <v>423</v>
      </c>
    </row>
    <row r="43" spans="1:12" ht="51">
      <c r="A43" s="6">
        <v>25</v>
      </c>
      <c r="B43" s="6">
        <v>80111600</v>
      </c>
      <c r="C43" s="6" t="s">
        <v>183</v>
      </c>
      <c r="D43" s="6" t="s">
        <v>42</v>
      </c>
      <c r="E43" s="6">
        <v>30</v>
      </c>
      <c r="F43" s="6" t="s">
        <v>267</v>
      </c>
      <c r="G43" s="6" t="s">
        <v>127</v>
      </c>
      <c r="H43" s="27">
        <f>4988490*12</f>
        <v>59861880</v>
      </c>
      <c r="I43" s="27">
        <f>4988490*12</f>
        <v>59861880</v>
      </c>
      <c r="J43" s="6" t="s">
        <v>75</v>
      </c>
      <c r="K43" s="6" t="s">
        <v>40</v>
      </c>
      <c r="L43" s="6" t="s">
        <v>423</v>
      </c>
    </row>
    <row r="44" spans="1:12" ht="38.25">
      <c r="A44" s="6">
        <v>26</v>
      </c>
      <c r="B44" s="6">
        <v>80111600</v>
      </c>
      <c r="C44" s="29" t="s">
        <v>385</v>
      </c>
      <c r="D44" s="6" t="s">
        <v>44</v>
      </c>
      <c r="E44" s="6">
        <v>30</v>
      </c>
      <c r="F44" s="6" t="s">
        <v>267</v>
      </c>
      <c r="G44" s="6" t="s">
        <v>127</v>
      </c>
      <c r="H44" s="27">
        <f>4988490*11</f>
        <v>54873390</v>
      </c>
      <c r="I44" s="27">
        <f>4988490*11</f>
        <v>54873390</v>
      </c>
      <c r="J44" s="6" t="s">
        <v>75</v>
      </c>
      <c r="K44" s="6" t="s">
        <v>40</v>
      </c>
      <c r="L44" s="6" t="s">
        <v>423</v>
      </c>
    </row>
    <row r="45" spans="1:12" ht="38.25">
      <c r="A45" s="6">
        <v>27</v>
      </c>
      <c r="B45" s="6">
        <v>80111600</v>
      </c>
      <c r="C45" s="6" t="s">
        <v>182</v>
      </c>
      <c r="D45" s="6" t="s">
        <v>42</v>
      </c>
      <c r="E45" s="6">
        <v>30</v>
      </c>
      <c r="F45" s="6" t="s">
        <v>267</v>
      </c>
      <c r="G45" s="6" t="s">
        <v>127</v>
      </c>
      <c r="H45" s="27">
        <f>6471570*12</f>
        <v>77658840</v>
      </c>
      <c r="I45" s="27">
        <f>6471570*12</f>
        <v>77658840</v>
      </c>
      <c r="J45" s="6" t="s">
        <v>75</v>
      </c>
      <c r="K45" s="6" t="s">
        <v>40</v>
      </c>
      <c r="L45" s="6" t="s">
        <v>423</v>
      </c>
    </row>
    <row r="46" spans="1:12" ht="51">
      <c r="A46" s="6">
        <v>28</v>
      </c>
      <c r="B46" s="6">
        <v>80111600</v>
      </c>
      <c r="C46" s="29" t="s">
        <v>386</v>
      </c>
      <c r="D46" s="6" t="s">
        <v>82</v>
      </c>
      <c r="E46" s="6">
        <v>30</v>
      </c>
      <c r="F46" s="6" t="s">
        <v>267</v>
      </c>
      <c r="G46" s="6" t="s">
        <v>127</v>
      </c>
      <c r="H46" s="27">
        <f>4988490*11</f>
        <v>54873390</v>
      </c>
      <c r="I46" s="27">
        <f>4988490*11</f>
        <v>54873390</v>
      </c>
      <c r="J46" s="6" t="s">
        <v>75</v>
      </c>
      <c r="K46" s="6" t="s">
        <v>40</v>
      </c>
      <c r="L46" s="6" t="s">
        <v>423</v>
      </c>
    </row>
    <row r="47" spans="1:12" ht="127.5">
      <c r="A47" s="6">
        <v>29</v>
      </c>
      <c r="B47" s="6">
        <v>80111600</v>
      </c>
      <c r="C47" s="29" t="s">
        <v>387</v>
      </c>
      <c r="D47" s="6" t="s">
        <v>42</v>
      </c>
      <c r="E47" s="6">
        <v>30</v>
      </c>
      <c r="F47" s="6" t="s">
        <v>267</v>
      </c>
      <c r="G47" s="6" t="s">
        <v>127</v>
      </c>
      <c r="H47" s="27">
        <f>4988490*2</f>
        <v>9976980</v>
      </c>
      <c r="I47" s="27">
        <f>4988490*2</f>
        <v>9976980</v>
      </c>
      <c r="J47" s="6" t="s">
        <v>75</v>
      </c>
      <c r="K47" s="6" t="s">
        <v>40</v>
      </c>
      <c r="L47" s="6" t="s">
        <v>423</v>
      </c>
    </row>
    <row r="48" spans="1:12" ht="38.25">
      <c r="A48" s="6">
        <v>30</v>
      </c>
      <c r="B48" s="6">
        <v>80111600</v>
      </c>
      <c r="C48" s="29" t="s">
        <v>388</v>
      </c>
      <c r="D48" s="6" t="s">
        <v>42</v>
      </c>
      <c r="E48" s="6">
        <v>30</v>
      </c>
      <c r="F48" s="6" t="s">
        <v>267</v>
      </c>
      <c r="G48" s="6" t="s">
        <v>127</v>
      </c>
      <c r="H48" s="27">
        <f>4988490*12</f>
        <v>59861880</v>
      </c>
      <c r="I48" s="27">
        <f>4988490*12</f>
        <v>59861880</v>
      </c>
      <c r="J48" s="6" t="s">
        <v>75</v>
      </c>
      <c r="K48" s="6" t="s">
        <v>40</v>
      </c>
      <c r="L48" s="6" t="s">
        <v>423</v>
      </c>
    </row>
    <row r="49" spans="1:12" ht="102">
      <c r="A49" s="6">
        <v>31</v>
      </c>
      <c r="B49" s="6">
        <v>80111600</v>
      </c>
      <c r="C49" s="29" t="s">
        <v>389</v>
      </c>
      <c r="D49" s="6" t="s">
        <v>42</v>
      </c>
      <c r="E49" s="6">
        <v>30</v>
      </c>
      <c r="F49" s="6" t="s">
        <v>267</v>
      </c>
      <c r="G49" s="6" t="s">
        <v>127</v>
      </c>
      <c r="H49" s="27">
        <f>6471570*12</f>
        <v>77658840</v>
      </c>
      <c r="I49" s="27">
        <f>6471570*12</f>
        <v>77658840</v>
      </c>
      <c r="J49" s="6" t="s">
        <v>75</v>
      </c>
      <c r="K49" s="6" t="s">
        <v>40</v>
      </c>
      <c r="L49" s="6" t="s">
        <v>423</v>
      </c>
    </row>
    <row r="50" spans="1:12" ht="38.25">
      <c r="A50" s="6">
        <v>32</v>
      </c>
      <c r="B50" s="6">
        <v>80111600</v>
      </c>
      <c r="C50" s="6" t="s">
        <v>427</v>
      </c>
      <c r="D50" s="6" t="s">
        <v>42</v>
      </c>
      <c r="E50" s="6">
        <v>30</v>
      </c>
      <c r="F50" s="6" t="s">
        <v>267</v>
      </c>
      <c r="G50" s="6" t="s">
        <v>127</v>
      </c>
      <c r="H50" s="27">
        <f>2696490*12</f>
        <v>32357880</v>
      </c>
      <c r="I50" s="27">
        <f>2696490*12</f>
        <v>32357880</v>
      </c>
      <c r="J50" s="6" t="s">
        <v>75</v>
      </c>
      <c r="K50" s="6" t="s">
        <v>40</v>
      </c>
      <c r="L50" s="6" t="s">
        <v>423</v>
      </c>
    </row>
    <row r="51" spans="1:12" ht="51">
      <c r="A51" s="6">
        <v>33</v>
      </c>
      <c r="B51" s="6">
        <v>80111600</v>
      </c>
      <c r="C51" s="6" t="s">
        <v>428</v>
      </c>
      <c r="D51" s="6" t="s">
        <v>135</v>
      </c>
      <c r="E51" s="6">
        <v>30</v>
      </c>
      <c r="F51" s="6" t="s">
        <v>267</v>
      </c>
      <c r="G51" s="6" t="s">
        <v>127</v>
      </c>
      <c r="H51" s="27">
        <f>4988490*10</f>
        <v>49884900</v>
      </c>
      <c r="I51" s="27">
        <f>4988490*10</f>
        <v>49884900</v>
      </c>
      <c r="J51" s="6" t="s">
        <v>75</v>
      </c>
      <c r="K51" s="6" t="s">
        <v>40</v>
      </c>
      <c r="L51" s="6" t="s">
        <v>423</v>
      </c>
    </row>
    <row r="52" spans="1:12" ht="38.25">
      <c r="A52" s="6">
        <v>34</v>
      </c>
      <c r="B52" s="6">
        <v>80111600</v>
      </c>
      <c r="C52" s="6" t="s">
        <v>185</v>
      </c>
      <c r="D52" s="6" t="s">
        <v>135</v>
      </c>
      <c r="E52" s="6">
        <v>30</v>
      </c>
      <c r="F52" s="6" t="s">
        <v>267</v>
      </c>
      <c r="G52" s="6" t="s">
        <v>127</v>
      </c>
      <c r="H52" s="27">
        <f>4988490*10</f>
        <v>49884900</v>
      </c>
      <c r="I52" s="27">
        <f>4988490*10</f>
        <v>49884900</v>
      </c>
      <c r="J52" s="6" t="s">
        <v>75</v>
      </c>
      <c r="K52" s="6" t="s">
        <v>40</v>
      </c>
      <c r="L52" s="6" t="s">
        <v>423</v>
      </c>
    </row>
    <row r="53" spans="1:12" ht="38.25">
      <c r="A53" s="6">
        <v>35</v>
      </c>
      <c r="B53" s="6">
        <v>80111600</v>
      </c>
      <c r="C53" s="6" t="s">
        <v>185</v>
      </c>
      <c r="D53" s="6" t="s">
        <v>135</v>
      </c>
      <c r="E53" s="6">
        <v>30</v>
      </c>
      <c r="F53" s="6" t="s">
        <v>267</v>
      </c>
      <c r="G53" s="6" t="s">
        <v>127</v>
      </c>
      <c r="H53" s="27">
        <f>2248740*10</f>
        <v>22487400</v>
      </c>
      <c r="I53" s="27">
        <f>2248740*10</f>
        <v>22487400</v>
      </c>
      <c r="J53" s="6" t="s">
        <v>75</v>
      </c>
      <c r="K53" s="6" t="s">
        <v>40</v>
      </c>
      <c r="L53" s="6" t="s">
        <v>423</v>
      </c>
    </row>
    <row r="54" spans="1:12" ht="38.25">
      <c r="A54" s="6">
        <v>36</v>
      </c>
      <c r="B54" s="6">
        <v>80111600</v>
      </c>
      <c r="C54" s="6" t="s">
        <v>429</v>
      </c>
      <c r="D54" s="6" t="s">
        <v>135</v>
      </c>
      <c r="E54" s="6">
        <v>30</v>
      </c>
      <c r="F54" s="6" t="s">
        <v>267</v>
      </c>
      <c r="G54" s="6" t="s">
        <v>127</v>
      </c>
      <c r="H54" s="27">
        <f>3980550*10</f>
        <v>39805500</v>
      </c>
      <c r="I54" s="27">
        <f>3980550*10</f>
        <v>39805500</v>
      </c>
      <c r="J54" s="6" t="s">
        <v>75</v>
      </c>
      <c r="K54" s="6" t="s">
        <v>40</v>
      </c>
      <c r="L54" s="6" t="s">
        <v>423</v>
      </c>
    </row>
    <row r="55" spans="1:12" ht="38.25">
      <c r="A55" s="6">
        <v>37</v>
      </c>
      <c r="B55" s="6">
        <v>80111600</v>
      </c>
      <c r="C55" s="6" t="s">
        <v>430</v>
      </c>
      <c r="D55" s="6" t="s">
        <v>135</v>
      </c>
      <c r="E55" s="6">
        <v>30</v>
      </c>
      <c r="F55" s="6" t="s">
        <v>267</v>
      </c>
      <c r="G55" s="6" t="s">
        <v>127</v>
      </c>
      <c r="H55" s="27">
        <f aca="true" t="shared" si="0" ref="H55:I57">1752720*10</f>
        <v>17527200</v>
      </c>
      <c r="I55" s="27">
        <f t="shared" si="0"/>
        <v>17527200</v>
      </c>
      <c r="J55" s="6" t="s">
        <v>75</v>
      </c>
      <c r="K55" s="6" t="s">
        <v>40</v>
      </c>
      <c r="L55" s="6" t="s">
        <v>423</v>
      </c>
    </row>
    <row r="56" spans="1:12" ht="38.25">
      <c r="A56" s="6">
        <v>38</v>
      </c>
      <c r="B56" s="6">
        <v>80111600</v>
      </c>
      <c r="C56" s="6" t="s">
        <v>184</v>
      </c>
      <c r="D56" s="6" t="s">
        <v>135</v>
      </c>
      <c r="E56" s="6">
        <v>30</v>
      </c>
      <c r="F56" s="6" t="s">
        <v>267</v>
      </c>
      <c r="G56" s="6" t="s">
        <v>127</v>
      </c>
      <c r="H56" s="27">
        <f t="shared" si="0"/>
        <v>17527200</v>
      </c>
      <c r="I56" s="27">
        <f t="shared" si="0"/>
        <v>17527200</v>
      </c>
      <c r="J56" s="6" t="s">
        <v>75</v>
      </c>
      <c r="K56" s="6" t="s">
        <v>40</v>
      </c>
      <c r="L56" s="6" t="s">
        <v>423</v>
      </c>
    </row>
    <row r="57" spans="1:12" ht="63.75">
      <c r="A57" s="6">
        <v>39</v>
      </c>
      <c r="B57" s="6">
        <v>80111600</v>
      </c>
      <c r="C57" s="29" t="s">
        <v>390</v>
      </c>
      <c r="D57" s="6" t="s">
        <v>135</v>
      </c>
      <c r="E57" s="6">
        <v>30</v>
      </c>
      <c r="F57" s="6" t="s">
        <v>267</v>
      </c>
      <c r="G57" s="6" t="s">
        <v>127</v>
      </c>
      <c r="H57" s="27">
        <f t="shared" si="0"/>
        <v>17527200</v>
      </c>
      <c r="I57" s="27">
        <f t="shared" si="0"/>
        <v>17527200</v>
      </c>
      <c r="J57" s="6" t="s">
        <v>75</v>
      </c>
      <c r="K57" s="6" t="s">
        <v>40</v>
      </c>
      <c r="L57" s="6" t="s">
        <v>423</v>
      </c>
    </row>
    <row r="58" spans="1:12" ht="38.25">
      <c r="A58" s="6">
        <v>40</v>
      </c>
      <c r="B58" s="6">
        <v>80111600</v>
      </c>
      <c r="C58" s="6" t="s">
        <v>431</v>
      </c>
      <c r="D58" s="6" t="s">
        <v>135</v>
      </c>
      <c r="E58" s="6">
        <v>30</v>
      </c>
      <c r="F58" s="6" t="s">
        <v>267</v>
      </c>
      <c r="G58" s="6" t="s">
        <v>127</v>
      </c>
      <c r="H58" s="27">
        <f>2248740*10</f>
        <v>22487400</v>
      </c>
      <c r="I58" s="27">
        <f>2248740*10</f>
        <v>22487400</v>
      </c>
      <c r="J58" s="6" t="s">
        <v>75</v>
      </c>
      <c r="K58" s="6" t="s">
        <v>40</v>
      </c>
      <c r="L58" s="6" t="s">
        <v>423</v>
      </c>
    </row>
    <row r="59" spans="1:12" ht="51">
      <c r="A59" s="6">
        <v>41</v>
      </c>
      <c r="B59" s="6">
        <v>80111600</v>
      </c>
      <c r="C59" s="29" t="s">
        <v>391</v>
      </c>
      <c r="D59" s="6" t="s">
        <v>44</v>
      </c>
      <c r="E59" s="6">
        <v>30</v>
      </c>
      <c r="F59" s="6" t="s">
        <v>267</v>
      </c>
      <c r="G59" s="6" t="s">
        <v>127</v>
      </c>
      <c r="H59" s="27">
        <f>1752720*11</f>
        <v>19279920</v>
      </c>
      <c r="I59" s="27">
        <f>1752720*11</f>
        <v>19279920</v>
      </c>
      <c r="J59" s="6" t="s">
        <v>75</v>
      </c>
      <c r="K59" s="6" t="s">
        <v>40</v>
      </c>
      <c r="L59" s="6" t="s">
        <v>423</v>
      </c>
    </row>
    <row r="60" spans="1:12" ht="38.25">
      <c r="A60" s="6">
        <v>42</v>
      </c>
      <c r="B60" s="6">
        <v>80111600</v>
      </c>
      <c r="C60" s="6" t="s">
        <v>432</v>
      </c>
      <c r="D60" s="6" t="s">
        <v>135</v>
      </c>
      <c r="E60" s="6">
        <v>30</v>
      </c>
      <c r="F60" s="6" t="s">
        <v>267</v>
      </c>
      <c r="G60" s="6" t="s">
        <v>127</v>
      </c>
      <c r="H60" s="27">
        <f>2696490*10</f>
        <v>26964900</v>
      </c>
      <c r="I60" s="27">
        <f>2696490*10</f>
        <v>26964900</v>
      </c>
      <c r="J60" s="6" t="s">
        <v>75</v>
      </c>
      <c r="K60" s="6" t="s">
        <v>40</v>
      </c>
      <c r="L60" s="6" t="s">
        <v>423</v>
      </c>
    </row>
    <row r="61" spans="1:12" ht="38.25">
      <c r="A61" s="6">
        <v>43</v>
      </c>
      <c r="B61" s="6">
        <v>80111600</v>
      </c>
      <c r="C61" s="29" t="s">
        <v>392</v>
      </c>
      <c r="D61" s="6" t="s">
        <v>44</v>
      </c>
      <c r="E61" s="6">
        <v>30</v>
      </c>
      <c r="F61" s="6" t="s">
        <v>267</v>
      </c>
      <c r="G61" s="6" t="s">
        <v>127</v>
      </c>
      <c r="H61" s="27">
        <f>3980550*11</f>
        <v>43786050</v>
      </c>
      <c r="I61" s="27">
        <f>3980550*11</f>
        <v>43786050</v>
      </c>
      <c r="J61" s="6" t="s">
        <v>75</v>
      </c>
      <c r="K61" s="6" t="s">
        <v>40</v>
      </c>
      <c r="L61" s="6" t="s">
        <v>423</v>
      </c>
    </row>
    <row r="62" spans="1:12" ht="76.5">
      <c r="A62" s="6">
        <v>44</v>
      </c>
      <c r="B62" s="6">
        <v>80111600</v>
      </c>
      <c r="C62" s="6" t="s">
        <v>433</v>
      </c>
      <c r="D62" s="6" t="s">
        <v>44</v>
      </c>
      <c r="E62" s="6">
        <v>30</v>
      </c>
      <c r="F62" s="6" t="s">
        <v>267</v>
      </c>
      <c r="G62" s="6" t="s">
        <v>127</v>
      </c>
      <c r="H62" s="27">
        <f>4988490*11</f>
        <v>54873390</v>
      </c>
      <c r="I62" s="27">
        <f>4988490*11</f>
        <v>54873390</v>
      </c>
      <c r="J62" s="6" t="s">
        <v>75</v>
      </c>
      <c r="K62" s="6" t="s">
        <v>40</v>
      </c>
      <c r="L62" s="6" t="s">
        <v>423</v>
      </c>
    </row>
    <row r="63" spans="1:12" ht="38.25">
      <c r="A63" s="6">
        <v>45</v>
      </c>
      <c r="B63" s="6">
        <v>80111600</v>
      </c>
      <c r="C63" s="29" t="s">
        <v>393</v>
      </c>
      <c r="D63" s="6" t="s">
        <v>135</v>
      </c>
      <c r="E63" s="6">
        <v>30</v>
      </c>
      <c r="F63" s="6" t="s">
        <v>267</v>
      </c>
      <c r="G63" s="6" t="s">
        <v>127</v>
      </c>
      <c r="H63" s="27">
        <f>4988490*10</f>
        <v>49884900</v>
      </c>
      <c r="I63" s="27">
        <f>4988490*10</f>
        <v>49884900</v>
      </c>
      <c r="J63" s="6" t="s">
        <v>75</v>
      </c>
      <c r="K63" s="6" t="s">
        <v>40</v>
      </c>
      <c r="L63" s="6" t="s">
        <v>423</v>
      </c>
    </row>
    <row r="64" spans="1:12" ht="38.25">
      <c r="A64" s="6">
        <v>46</v>
      </c>
      <c r="B64" s="6">
        <v>80111600</v>
      </c>
      <c r="C64" s="6" t="s">
        <v>434</v>
      </c>
      <c r="D64" s="6" t="s">
        <v>44</v>
      </c>
      <c r="E64" s="6">
        <v>30</v>
      </c>
      <c r="F64" s="6" t="s">
        <v>267</v>
      </c>
      <c r="G64" s="6" t="s">
        <v>127</v>
      </c>
      <c r="H64" s="27">
        <f>4988490*11</f>
        <v>54873390</v>
      </c>
      <c r="I64" s="27">
        <f>4988490*11</f>
        <v>54873390</v>
      </c>
      <c r="J64" s="6" t="s">
        <v>75</v>
      </c>
      <c r="K64" s="6" t="s">
        <v>40</v>
      </c>
      <c r="L64" s="6" t="s">
        <v>423</v>
      </c>
    </row>
    <row r="65" spans="1:12" ht="76.5">
      <c r="A65" s="6">
        <v>47</v>
      </c>
      <c r="B65" s="6">
        <v>80111600</v>
      </c>
      <c r="C65" s="6" t="s">
        <v>435</v>
      </c>
      <c r="D65" s="6" t="s">
        <v>135</v>
      </c>
      <c r="E65" s="6">
        <v>30</v>
      </c>
      <c r="F65" s="6" t="s">
        <v>267</v>
      </c>
      <c r="G65" s="6" t="s">
        <v>127</v>
      </c>
      <c r="H65" s="27">
        <f>4988490*10</f>
        <v>49884900</v>
      </c>
      <c r="I65" s="27">
        <f>4988490*10</f>
        <v>49884900</v>
      </c>
      <c r="J65" s="6" t="s">
        <v>75</v>
      </c>
      <c r="K65" s="6" t="s">
        <v>40</v>
      </c>
      <c r="L65" s="6" t="s">
        <v>423</v>
      </c>
    </row>
    <row r="66" spans="1:12" ht="38.25">
      <c r="A66" s="6">
        <v>48</v>
      </c>
      <c r="B66" s="6">
        <v>80111600</v>
      </c>
      <c r="C66" s="6" t="s">
        <v>436</v>
      </c>
      <c r="D66" s="6" t="s">
        <v>42</v>
      </c>
      <c r="E66" s="6">
        <v>30</v>
      </c>
      <c r="F66" s="6" t="s">
        <v>267</v>
      </c>
      <c r="G66" s="6" t="s">
        <v>127</v>
      </c>
      <c r="H66" s="27">
        <f>3980550*12</f>
        <v>47766600</v>
      </c>
      <c r="I66" s="27">
        <f>3980550*12</f>
        <v>47766600</v>
      </c>
      <c r="J66" s="6" t="s">
        <v>75</v>
      </c>
      <c r="K66" s="6" t="s">
        <v>40</v>
      </c>
      <c r="L66" s="6" t="s">
        <v>423</v>
      </c>
    </row>
    <row r="67" spans="1:12" ht="38.25">
      <c r="A67" s="6">
        <v>49</v>
      </c>
      <c r="B67" s="6">
        <v>80111600</v>
      </c>
      <c r="C67" s="29" t="s">
        <v>185</v>
      </c>
      <c r="D67" s="6" t="s">
        <v>135</v>
      </c>
      <c r="E67" s="6">
        <v>30</v>
      </c>
      <c r="F67" s="6" t="s">
        <v>267</v>
      </c>
      <c r="G67" s="6" t="s">
        <v>127</v>
      </c>
      <c r="H67" s="27">
        <f>4988490*10</f>
        <v>49884900</v>
      </c>
      <c r="I67" s="27">
        <f>4988490*10</f>
        <v>49884900</v>
      </c>
      <c r="J67" s="6" t="s">
        <v>75</v>
      </c>
      <c r="K67" s="6" t="s">
        <v>40</v>
      </c>
      <c r="L67" s="6" t="s">
        <v>423</v>
      </c>
    </row>
    <row r="68" spans="1:12" ht="38.25">
      <c r="A68" s="6">
        <v>50</v>
      </c>
      <c r="B68" s="6">
        <v>80111600</v>
      </c>
      <c r="C68" s="6" t="s">
        <v>437</v>
      </c>
      <c r="D68" s="6" t="s">
        <v>44</v>
      </c>
      <c r="E68" s="6">
        <v>30</v>
      </c>
      <c r="F68" s="6" t="s">
        <v>267</v>
      </c>
      <c r="G68" s="6" t="s">
        <v>127</v>
      </c>
      <c r="H68" s="27">
        <f aca="true" t="shared" si="1" ref="H68:I70">3980550*11</f>
        <v>43786050</v>
      </c>
      <c r="I68" s="27">
        <f t="shared" si="1"/>
        <v>43786050</v>
      </c>
      <c r="J68" s="6" t="s">
        <v>75</v>
      </c>
      <c r="K68" s="6" t="s">
        <v>40</v>
      </c>
      <c r="L68" s="6" t="s">
        <v>423</v>
      </c>
    </row>
    <row r="69" spans="1:12" ht="51">
      <c r="A69" s="6">
        <v>51</v>
      </c>
      <c r="B69" s="6">
        <v>80111600</v>
      </c>
      <c r="C69" s="29" t="s">
        <v>394</v>
      </c>
      <c r="D69" s="6" t="s">
        <v>42</v>
      </c>
      <c r="E69" s="6">
        <v>30</v>
      </c>
      <c r="F69" s="6" t="s">
        <v>267</v>
      </c>
      <c r="G69" s="6" t="s">
        <v>127</v>
      </c>
      <c r="H69" s="27">
        <f t="shared" si="1"/>
        <v>43786050</v>
      </c>
      <c r="I69" s="27">
        <f t="shared" si="1"/>
        <v>43786050</v>
      </c>
      <c r="J69" s="6" t="s">
        <v>75</v>
      </c>
      <c r="K69" s="6" t="s">
        <v>40</v>
      </c>
      <c r="L69" s="6" t="s">
        <v>423</v>
      </c>
    </row>
    <row r="70" spans="1:12" ht="63.75">
      <c r="A70" s="6">
        <v>52</v>
      </c>
      <c r="B70" s="6">
        <v>80111600</v>
      </c>
      <c r="C70" s="29" t="s">
        <v>395</v>
      </c>
      <c r="D70" s="6" t="s">
        <v>135</v>
      </c>
      <c r="E70" s="6">
        <v>30</v>
      </c>
      <c r="F70" s="6" t="s">
        <v>267</v>
      </c>
      <c r="G70" s="6" t="s">
        <v>127</v>
      </c>
      <c r="H70" s="27">
        <f t="shared" si="1"/>
        <v>43786050</v>
      </c>
      <c r="I70" s="27">
        <f t="shared" si="1"/>
        <v>43786050</v>
      </c>
      <c r="J70" s="6" t="s">
        <v>75</v>
      </c>
      <c r="K70" s="6" t="s">
        <v>40</v>
      </c>
      <c r="L70" s="6" t="s">
        <v>423</v>
      </c>
    </row>
    <row r="71" spans="1:12" ht="38.25">
      <c r="A71" s="6">
        <v>53</v>
      </c>
      <c r="B71" s="6">
        <v>80111600</v>
      </c>
      <c r="C71" s="29" t="s">
        <v>396</v>
      </c>
      <c r="D71" s="6" t="s">
        <v>42</v>
      </c>
      <c r="E71" s="6">
        <v>30</v>
      </c>
      <c r="F71" s="6" t="s">
        <v>267</v>
      </c>
      <c r="G71" s="6" t="s">
        <v>127</v>
      </c>
      <c r="H71" s="27">
        <f>4988490*12</f>
        <v>59861880</v>
      </c>
      <c r="I71" s="27">
        <f>4988490*12</f>
        <v>59861880</v>
      </c>
      <c r="J71" s="6" t="s">
        <v>75</v>
      </c>
      <c r="K71" s="6" t="s">
        <v>40</v>
      </c>
      <c r="L71" s="6" t="s">
        <v>423</v>
      </c>
    </row>
    <row r="72" spans="1:12" ht="63.75">
      <c r="A72" s="6">
        <v>54</v>
      </c>
      <c r="B72" s="6">
        <v>80111600</v>
      </c>
      <c r="C72" s="29" t="s">
        <v>186</v>
      </c>
      <c r="D72" s="6" t="s">
        <v>135</v>
      </c>
      <c r="E72" s="6">
        <v>30</v>
      </c>
      <c r="F72" s="6" t="s">
        <v>267</v>
      </c>
      <c r="G72" s="6" t="s">
        <v>127</v>
      </c>
      <c r="H72" s="27">
        <f>4988490*10</f>
        <v>49884900</v>
      </c>
      <c r="I72" s="27">
        <f>4988490*10</f>
        <v>49884900</v>
      </c>
      <c r="J72" s="6" t="s">
        <v>75</v>
      </c>
      <c r="K72" s="6" t="s">
        <v>40</v>
      </c>
      <c r="L72" s="6" t="s">
        <v>423</v>
      </c>
    </row>
    <row r="73" spans="1:12" ht="38.25">
      <c r="A73" s="6">
        <v>55</v>
      </c>
      <c r="B73" s="6">
        <v>80111600</v>
      </c>
      <c r="C73" s="29" t="s">
        <v>187</v>
      </c>
      <c r="D73" s="6" t="s">
        <v>42</v>
      </c>
      <c r="E73" s="6">
        <v>30</v>
      </c>
      <c r="F73" s="6" t="s">
        <v>267</v>
      </c>
      <c r="G73" s="6" t="s">
        <v>127</v>
      </c>
      <c r="H73" s="27">
        <f>4988490*12</f>
        <v>59861880</v>
      </c>
      <c r="I73" s="27">
        <f>4988490*12</f>
        <v>59861880</v>
      </c>
      <c r="J73" s="6" t="s">
        <v>75</v>
      </c>
      <c r="K73" s="6" t="s">
        <v>40</v>
      </c>
      <c r="L73" s="6" t="s">
        <v>423</v>
      </c>
    </row>
    <row r="74" spans="1:12" ht="38.25">
      <c r="A74" s="6">
        <v>56</v>
      </c>
      <c r="B74" s="6">
        <v>80111600</v>
      </c>
      <c r="C74" s="6" t="s">
        <v>438</v>
      </c>
      <c r="D74" s="6" t="s">
        <v>42</v>
      </c>
      <c r="E74" s="6">
        <v>30</v>
      </c>
      <c r="F74" s="6" t="s">
        <v>267</v>
      </c>
      <c r="G74" s="6" t="s">
        <v>127</v>
      </c>
      <c r="H74" s="27">
        <f>4988490*12</f>
        <v>59861880</v>
      </c>
      <c r="I74" s="27">
        <f>4988490*12</f>
        <v>59861880</v>
      </c>
      <c r="J74" s="6" t="s">
        <v>75</v>
      </c>
      <c r="K74" s="6" t="s">
        <v>40</v>
      </c>
      <c r="L74" s="6" t="s">
        <v>423</v>
      </c>
    </row>
    <row r="75" spans="1:12" ht="38.25">
      <c r="A75" s="6">
        <v>57</v>
      </c>
      <c r="B75" s="6">
        <v>80111600</v>
      </c>
      <c r="C75" s="6" t="s">
        <v>439</v>
      </c>
      <c r="D75" s="6" t="s">
        <v>135</v>
      </c>
      <c r="E75" s="6">
        <v>30</v>
      </c>
      <c r="F75" s="6" t="s">
        <v>267</v>
      </c>
      <c r="G75" s="6" t="s">
        <v>127</v>
      </c>
      <c r="H75" s="27">
        <f>4988490*10</f>
        <v>49884900</v>
      </c>
      <c r="I75" s="27">
        <f>4988490*10</f>
        <v>49884900</v>
      </c>
      <c r="J75" s="6" t="s">
        <v>75</v>
      </c>
      <c r="K75" s="6" t="s">
        <v>40</v>
      </c>
      <c r="L75" s="6" t="s">
        <v>423</v>
      </c>
    </row>
    <row r="76" spans="1:12" ht="63.75">
      <c r="A76" s="6">
        <v>58</v>
      </c>
      <c r="B76" s="6">
        <v>80111600</v>
      </c>
      <c r="C76" s="6" t="s">
        <v>440</v>
      </c>
      <c r="D76" s="6" t="s">
        <v>135</v>
      </c>
      <c r="E76" s="6">
        <v>30</v>
      </c>
      <c r="F76" s="6" t="s">
        <v>267</v>
      </c>
      <c r="G76" s="6" t="s">
        <v>127</v>
      </c>
      <c r="H76" s="27">
        <f>3980550*11</f>
        <v>43786050</v>
      </c>
      <c r="I76" s="27">
        <f>3980550*11</f>
        <v>43786050</v>
      </c>
      <c r="J76" s="6" t="s">
        <v>75</v>
      </c>
      <c r="K76" s="6" t="s">
        <v>40</v>
      </c>
      <c r="L76" s="6" t="s">
        <v>423</v>
      </c>
    </row>
    <row r="77" spans="1:12" ht="38.25">
      <c r="A77" s="6">
        <v>59</v>
      </c>
      <c r="B77" s="6">
        <v>80111600</v>
      </c>
      <c r="C77" s="6" t="s">
        <v>441</v>
      </c>
      <c r="D77" s="6" t="s">
        <v>135</v>
      </c>
      <c r="E77" s="6">
        <v>30</v>
      </c>
      <c r="F77" s="6" t="s">
        <v>267</v>
      </c>
      <c r="G77" s="6" t="s">
        <v>127</v>
      </c>
      <c r="H77" s="27">
        <f>1752720*10</f>
        <v>17527200</v>
      </c>
      <c r="I77" s="27">
        <f>1752720*10</f>
        <v>17527200</v>
      </c>
      <c r="J77" s="6" t="s">
        <v>75</v>
      </c>
      <c r="K77" s="6" t="s">
        <v>40</v>
      </c>
      <c r="L77" s="6" t="s">
        <v>423</v>
      </c>
    </row>
    <row r="78" spans="1:12" ht="63.75">
      <c r="A78" s="6">
        <v>60</v>
      </c>
      <c r="B78" s="6">
        <v>80111600</v>
      </c>
      <c r="C78" s="29" t="s">
        <v>397</v>
      </c>
      <c r="D78" s="6" t="s">
        <v>135</v>
      </c>
      <c r="E78" s="6">
        <v>30</v>
      </c>
      <c r="F78" s="6" t="s">
        <v>267</v>
      </c>
      <c r="G78" s="6" t="s">
        <v>127</v>
      </c>
      <c r="H78" s="27">
        <f aca="true" t="shared" si="2" ref="H78:I81">4988490*10</f>
        <v>49884900</v>
      </c>
      <c r="I78" s="27">
        <f t="shared" si="2"/>
        <v>49884900</v>
      </c>
      <c r="J78" s="6" t="s">
        <v>75</v>
      </c>
      <c r="K78" s="6" t="s">
        <v>40</v>
      </c>
      <c r="L78" s="6" t="s">
        <v>423</v>
      </c>
    </row>
    <row r="79" spans="1:12" ht="76.5">
      <c r="A79" s="6">
        <v>61</v>
      </c>
      <c r="B79" s="6">
        <v>80111600</v>
      </c>
      <c r="C79" s="29" t="s">
        <v>398</v>
      </c>
      <c r="D79" s="6" t="s">
        <v>135</v>
      </c>
      <c r="E79" s="6">
        <v>30</v>
      </c>
      <c r="F79" s="6" t="s">
        <v>267</v>
      </c>
      <c r="G79" s="6" t="s">
        <v>127</v>
      </c>
      <c r="H79" s="27">
        <f t="shared" si="2"/>
        <v>49884900</v>
      </c>
      <c r="I79" s="27">
        <f t="shared" si="2"/>
        <v>49884900</v>
      </c>
      <c r="J79" s="6" t="s">
        <v>75</v>
      </c>
      <c r="K79" s="6" t="s">
        <v>40</v>
      </c>
      <c r="L79" s="6" t="s">
        <v>423</v>
      </c>
    </row>
    <row r="80" spans="1:12" ht="38.25">
      <c r="A80" s="6">
        <v>62</v>
      </c>
      <c r="B80" s="6">
        <v>80111600</v>
      </c>
      <c r="C80" s="6" t="s">
        <v>442</v>
      </c>
      <c r="D80" s="6" t="s">
        <v>42</v>
      </c>
      <c r="E80" s="6">
        <v>30</v>
      </c>
      <c r="F80" s="6" t="s">
        <v>267</v>
      </c>
      <c r="G80" s="6" t="s">
        <v>127</v>
      </c>
      <c r="H80" s="27">
        <f t="shared" si="2"/>
        <v>49884900</v>
      </c>
      <c r="I80" s="27">
        <f t="shared" si="2"/>
        <v>49884900</v>
      </c>
      <c r="J80" s="6" t="s">
        <v>75</v>
      </c>
      <c r="K80" s="6" t="s">
        <v>40</v>
      </c>
      <c r="L80" s="6" t="s">
        <v>423</v>
      </c>
    </row>
    <row r="81" spans="1:12" ht="38.25">
      <c r="A81" s="6">
        <v>63</v>
      </c>
      <c r="B81" s="6">
        <v>80111600</v>
      </c>
      <c r="C81" s="6" t="s">
        <v>442</v>
      </c>
      <c r="D81" s="6" t="s">
        <v>42</v>
      </c>
      <c r="E81" s="6">
        <v>30</v>
      </c>
      <c r="F81" s="6" t="s">
        <v>267</v>
      </c>
      <c r="G81" s="6" t="s">
        <v>127</v>
      </c>
      <c r="H81" s="27">
        <f t="shared" si="2"/>
        <v>49884900</v>
      </c>
      <c r="I81" s="27">
        <f t="shared" si="2"/>
        <v>49884900</v>
      </c>
      <c r="J81" s="6" t="s">
        <v>75</v>
      </c>
      <c r="K81" s="6" t="s">
        <v>40</v>
      </c>
      <c r="L81" s="6" t="s">
        <v>423</v>
      </c>
    </row>
    <row r="82" spans="1:12" ht="38.25">
      <c r="A82" s="6">
        <v>64</v>
      </c>
      <c r="B82" s="6">
        <v>80111600</v>
      </c>
      <c r="C82" s="29" t="s">
        <v>399</v>
      </c>
      <c r="D82" s="6" t="s">
        <v>135</v>
      </c>
      <c r="E82" s="6">
        <v>30</v>
      </c>
      <c r="F82" s="6" t="s">
        <v>267</v>
      </c>
      <c r="G82" s="6" t="s">
        <v>127</v>
      </c>
      <c r="H82" s="27">
        <f>3980550*10</f>
        <v>39805500</v>
      </c>
      <c r="I82" s="27">
        <f>3980550*10</f>
        <v>39805500</v>
      </c>
      <c r="J82" s="6" t="s">
        <v>75</v>
      </c>
      <c r="K82" s="6" t="s">
        <v>40</v>
      </c>
      <c r="L82" s="6" t="s">
        <v>423</v>
      </c>
    </row>
    <row r="83" spans="1:12" ht="38.25">
      <c r="A83" s="6">
        <v>65</v>
      </c>
      <c r="B83" s="6">
        <v>80111600</v>
      </c>
      <c r="C83" s="6" t="s">
        <v>443</v>
      </c>
      <c r="D83" s="6" t="s">
        <v>42</v>
      </c>
      <c r="E83" s="6">
        <v>30</v>
      </c>
      <c r="F83" s="6" t="s">
        <v>267</v>
      </c>
      <c r="G83" s="6" t="s">
        <v>127</v>
      </c>
      <c r="H83" s="27">
        <f>3980550*12</f>
        <v>47766600</v>
      </c>
      <c r="I83" s="27">
        <f>3980550*12</f>
        <v>47766600</v>
      </c>
      <c r="J83" s="6" t="s">
        <v>75</v>
      </c>
      <c r="K83" s="6" t="s">
        <v>40</v>
      </c>
      <c r="L83" s="6" t="s">
        <v>423</v>
      </c>
    </row>
    <row r="84" spans="1:12" ht="38.25">
      <c r="A84" s="6">
        <v>66</v>
      </c>
      <c r="B84" s="6">
        <v>80111600</v>
      </c>
      <c r="C84" s="6" t="s">
        <v>444</v>
      </c>
      <c r="D84" s="6" t="s">
        <v>44</v>
      </c>
      <c r="E84" s="6">
        <v>30</v>
      </c>
      <c r="F84" s="6" t="s">
        <v>267</v>
      </c>
      <c r="G84" s="6" t="s">
        <v>127</v>
      </c>
      <c r="H84" s="27">
        <f>2696490*11</f>
        <v>29661390</v>
      </c>
      <c r="I84" s="27">
        <f>2696490*11</f>
        <v>29661390</v>
      </c>
      <c r="J84" s="6" t="s">
        <v>75</v>
      </c>
      <c r="K84" s="6" t="s">
        <v>40</v>
      </c>
      <c r="L84" s="6" t="s">
        <v>423</v>
      </c>
    </row>
    <row r="85" spans="1:12" ht="51">
      <c r="A85" s="6">
        <v>67</v>
      </c>
      <c r="B85" s="6">
        <v>80111600</v>
      </c>
      <c r="C85" s="6" t="s">
        <v>445</v>
      </c>
      <c r="D85" s="6" t="s">
        <v>42</v>
      </c>
      <c r="E85" s="6">
        <v>30</v>
      </c>
      <c r="F85" s="6" t="s">
        <v>267</v>
      </c>
      <c r="G85" s="6" t="s">
        <v>127</v>
      </c>
      <c r="H85" s="27">
        <f>3980550*12</f>
        <v>47766600</v>
      </c>
      <c r="I85" s="27">
        <f>3980550*12</f>
        <v>47766600</v>
      </c>
      <c r="J85" s="6" t="s">
        <v>75</v>
      </c>
      <c r="K85" s="6" t="s">
        <v>40</v>
      </c>
      <c r="L85" s="6" t="s">
        <v>423</v>
      </c>
    </row>
    <row r="86" spans="1:12" ht="38.25">
      <c r="A86" s="6">
        <v>68</v>
      </c>
      <c r="B86" s="6">
        <v>80111600</v>
      </c>
      <c r="C86" s="6" t="s">
        <v>446</v>
      </c>
      <c r="D86" s="6" t="s">
        <v>135</v>
      </c>
      <c r="E86" s="6">
        <v>30</v>
      </c>
      <c r="F86" s="6" t="s">
        <v>267</v>
      </c>
      <c r="G86" s="6" t="s">
        <v>127</v>
      </c>
      <c r="H86" s="27">
        <f>3980550*10</f>
        <v>39805500</v>
      </c>
      <c r="I86" s="27">
        <f>3980550*10</f>
        <v>39805500</v>
      </c>
      <c r="J86" s="6" t="s">
        <v>75</v>
      </c>
      <c r="K86" s="6" t="s">
        <v>40</v>
      </c>
      <c r="L86" s="6" t="s">
        <v>423</v>
      </c>
    </row>
    <row r="87" spans="1:12" ht="38.25">
      <c r="A87" s="6">
        <v>69</v>
      </c>
      <c r="B87" s="6">
        <v>80111600</v>
      </c>
      <c r="C87" s="6" t="s">
        <v>447</v>
      </c>
      <c r="D87" s="6" t="s">
        <v>44</v>
      </c>
      <c r="E87" s="6">
        <v>30</v>
      </c>
      <c r="F87" s="6" t="s">
        <v>267</v>
      </c>
      <c r="G87" s="6" t="s">
        <v>127</v>
      </c>
      <c r="H87" s="27">
        <f>4988490*11</f>
        <v>54873390</v>
      </c>
      <c r="I87" s="27">
        <f>4988490*11</f>
        <v>54873390</v>
      </c>
      <c r="J87" s="6" t="s">
        <v>75</v>
      </c>
      <c r="K87" s="6" t="s">
        <v>40</v>
      </c>
      <c r="L87" s="6" t="s">
        <v>423</v>
      </c>
    </row>
    <row r="88" spans="1:12" ht="38.25">
      <c r="A88" s="6">
        <v>70</v>
      </c>
      <c r="B88" s="6">
        <v>80111600</v>
      </c>
      <c r="C88" s="29" t="s">
        <v>189</v>
      </c>
      <c r="D88" s="6" t="s">
        <v>135</v>
      </c>
      <c r="E88" s="6">
        <v>30</v>
      </c>
      <c r="F88" s="6" t="s">
        <v>267</v>
      </c>
      <c r="G88" s="6" t="s">
        <v>127</v>
      </c>
      <c r="H88" s="27">
        <f>4988490*10</f>
        <v>49884900</v>
      </c>
      <c r="I88" s="27">
        <f aca="true" t="shared" si="3" ref="H88:I93">4988490*10</f>
        <v>49884900</v>
      </c>
      <c r="J88" s="6" t="s">
        <v>75</v>
      </c>
      <c r="K88" s="6" t="s">
        <v>40</v>
      </c>
      <c r="L88" s="6" t="s">
        <v>423</v>
      </c>
    </row>
    <row r="89" spans="1:12" ht="38.25">
      <c r="A89" s="6">
        <v>71</v>
      </c>
      <c r="B89" s="6">
        <v>80111600</v>
      </c>
      <c r="C89" s="29" t="s">
        <v>188</v>
      </c>
      <c r="D89" s="6" t="s">
        <v>135</v>
      </c>
      <c r="E89" s="6">
        <v>30</v>
      </c>
      <c r="F89" s="6" t="s">
        <v>267</v>
      </c>
      <c r="G89" s="6" t="s">
        <v>127</v>
      </c>
      <c r="H89" s="27">
        <f t="shared" si="3"/>
        <v>49884900</v>
      </c>
      <c r="I89" s="27">
        <f t="shared" si="3"/>
        <v>49884900</v>
      </c>
      <c r="J89" s="6" t="s">
        <v>75</v>
      </c>
      <c r="K89" s="6" t="s">
        <v>40</v>
      </c>
      <c r="L89" s="6" t="s">
        <v>423</v>
      </c>
    </row>
    <row r="90" spans="1:12" ht="51">
      <c r="A90" s="6">
        <v>72</v>
      </c>
      <c r="B90" s="6">
        <v>80111600</v>
      </c>
      <c r="C90" s="6" t="s">
        <v>448</v>
      </c>
      <c r="D90" s="6" t="s">
        <v>135</v>
      </c>
      <c r="E90" s="6">
        <v>30</v>
      </c>
      <c r="F90" s="6" t="s">
        <v>267</v>
      </c>
      <c r="G90" s="6" t="s">
        <v>127</v>
      </c>
      <c r="H90" s="27">
        <f t="shared" si="3"/>
        <v>49884900</v>
      </c>
      <c r="I90" s="27">
        <f t="shared" si="3"/>
        <v>49884900</v>
      </c>
      <c r="J90" s="6" t="s">
        <v>75</v>
      </c>
      <c r="K90" s="6" t="s">
        <v>40</v>
      </c>
      <c r="L90" s="6" t="s">
        <v>423</v>
      </c>
    </row>
    <row r="91" spans="1:12" ht="51">
      <c r="A91" s="6">
        <v>73</v>
      </c>
      <c r="B91" s="6">
        <v>80111600</v>
      </c>
      <c r="C91" s="30" t="s">
        <v>190</v>
      </c>
      <c r="D91" s="6" t="s">
        <v>44</v>
      </c>
      <c r="E91" s="6">
        <v>30</v>
      </c>
      <c r="F91" s="6" t="s">
        <v>267</v>
      </c>
      <c r="G91" s="6" t="s">
        <v>127</v>
      </c>
      <c r="H91" s="27">
        <f>3980550*11</f>
        <v>43786050</v>
      </c>
      <c r="I91" s="27">
        <f>3980550*11</f>
        <v>43786050</v>
      </c>
      <c r="J91" s="6" t="s">
        <v>75</v>
      </c>
      <c r="K91" s="6" t="s">
        <v>40</v>
      </c>
      <c r="L91" s="6" t="s">
        <v>423</v>
      </c>
    </row>
    <row r="92" spans="1:12" ht="38.25">
      <c r="A92" s="6">
        <v>74</v>
      </c>
      <c r="B92" s="6">
        <v>80111600</v>
      </c>
      <c r="C92" s="28" t="s">
        <v>426</v>
      </c>
      <c r="D92" s="6" t="s">
        <v>135</v>
      </c>
      <c r="E92" s="6">
        <v>30</v>
      </c>
      <c r="F92" s="6" t="s">
        <v>267</v>
      </c>
      <c r="G92" s="6" t="s">
        <v>127</v>
      </c>
      <c r="H92" s="27">
        <f t="shared" si="3"/>
        <v>49884900</v>
      </c>
      <c r="I92" s="27">
        <f t="shared" si="3"/>
        <v>49884900</v>
      </c>
      <c r="J92" s="6" t="s">
        <v>75</v>
      </c>
      <c r="K92" s="6" t="s">
        <v>40</v>
      </c>
      <c r="L92" s="6" t="s">
        <v>423</v>
      </c>
    </row>
    <row r="93" spans="1:12" ht="76.5">
      <c r="A93" s="6">
        <v>75</v>
      </c>
      <c r="B93" s="6">
        <v>80111600</v>
      </c>
      <c r="C93" s="28" t="s">
        <v>449</v>
      </c>
      <c r="D93" s="6" t="s">
        <v>135</v>
      </c>
      <c r="E93" s="6">
        <v>30</v>
      </c>
      <c r="F93" s="6" t="s">
        <v>267</v>
      </c>
      <c r="G93" s="6" t="s">
        <v>127</v>
      </c>
      <c r="H93" s="27">
        <f t="shared" si="3"/>
        <v>49884900</v>
      </c>
      <c r="I93" s="27">
        <f t="shared" si="3"/>
        <v>49884900</v>
      </c>
      <c r="J93" s="6" t="s">
        <v>75</v>
      </c>
      <c r="K93" s="6" t="s">
        <v>40</v>
      </c>
      <c r="L93" s="6" t="s">
        <v>423</v>
      </c>
    </row>
    <row r="94" spans="1:12" ht="38.25">
      <c r="A94" s="6">
        <v>76</v>
      </c>
      <c r="B94" s="6">
        <v>80111600</v>
      </c>
      <c r="C94" s="28" t="s">
        <v>229</v>
      </c>
      <c r="D94" s="6" t="s">
        <v>42</v>
      </c>
      <c r="E94" s="6">
        <v>30</v>
      </c>
      <c r="F94" s="6" t="s">
        <v>267</v>
      </c>
      <c r="G94" s="6" t="s">
        <v>127</v>
      </c>
      <c r="H94" s="27">
        <f>4988490*12</f>
        <v>59861880</v>
      </c>
      <c r="I94" s="27">
        <f>4988490*12</f>
        <v>59861880</v>
      </c>
      <c r="J94" s="6" t="s">
        <v>75</v>
      </c>
      <c r="K94" s="6" t="s">
        <v>40</v>
      </c>
      <c r="L94" s="6" t="s">
        <v>423</v>
      </c>
    </row>
    <row r="95" spans="1:12" ht="38.25">
      <c r="A95" s="6">
        <v>77</v>
      </c>
      <c r="B95" s="6">
        <v>80111600</v>
      </c>
      <c r="C95" s="6" t="s">
        <v>447</v>
      </c>
      <c r="D95" s="6" t="s">
        <v>135</v>
      </c>
      <c r="E95" s="6">
        <v>30</v>
      </c>
      <c r="F95" s="6" t="s">
        <v>267</v>
      </c>
      <c r="G95" s="6" t="s">
        <v>127</v>
      </c>
      <c r="H95" s="27">
        <f>4988490*10</f>
        <v>49884900</v>
      </c>
      <c r="I95" s="27">
        <f>4988490*10</f>
        <v>49884900</v>
      </c>
      <c r="J95" s="6" t="s">
        <v>75</v>
      </c>
      <c r="K95" s="6" t="s">
        <v>40</v>
      </c>
      <c r="L95" s="6" t="s">
        <v>423</v>
      </c>
    </row>
    <row r="96" spans="1:12" ht="38.25">
      <c r="A96" s="6">
        <v>78</v>
      </c>
      <c r="B96" s="6">
        <v>80111600</v>
      </c>
      <c r="C96" s="6" t="s">
        <v>450</v>
      </c>
      <c r="D96" s="6" t="s">
        <v>135</v>
      </c>
      <c r="E96" s="6">
        <v>30</v>
      </c>
      <c r="F96" s="6" t="s">
        <v>267</v>
      </c>
      <c r="G96" s="6" t="s">
        <v>127</v>
      </c>
      <c r="H96" s="27">
        <f>1752720*10</f>
        <v>17527200</v>
      </c>
      <c r="I96" s="27">
        <f>1752720*10</f>
        <v>17527200</v>
      </c>
      <c r="J96" s="6" t="s">
        <v>75</v>
      </c>
      <c r="K96" s="6" t="s">
        <v>40</v>
      </c>
      <c r="L96" s="6" t="s">
        <v>423</v>
      </c>
    </row>
    <row r="97" spans="1:12" ht="38.25">
      <c r="A97" s="6">
        <v>79</v>
      </c>
      <c r="B97" s="6">
        <v>80111600</v>
      </c>
      <c r="C97" s="6" t="s">
        <v>230</v>
      </c>
      <c r="D97" s="6" t="s">
        <v>42</v>
      </c>
      <c r="E97" s="6">
        <v>30</v>
      </c>
      <c r="F97" s="6" t="s">
        <v>267</v>
      </c>
      <c r="G97" s="6" t="s">
        <v>127</v>
      </c>
      <c r="H97" s="27">
        <f>4988490*12</f>
        <v>59861880</v>
      </c>
      <c r="I97" s="27">
        <f>4988490*12</f>
        <v>59861880</v>
      </c>
      <c r="J97" s="6" t="s">
        <v>75</v>
      </c>
      <c r="K97" s="6" t="s">
        <v>40</v>
      </c>
      <c r="L97" s="6" t="s">
        <v>423</v>
      </c>
    </row>
    <row r="98" spans="1:12" ht="38.25">
      <c r="A98" s="6">
        <v>80</v>
      </c>
      <c r="B98" s="6">
        <v>80111600</v>
      </c>
      <c r="C98" s="6" t="s">
        <v>451</v>
      </c>
      <c r="D98" s="6" t="s">
        <v>135</v>
      </c>
      <c r="E98" s="6">
        <v>30</v>
      </c>
      <c r="F98" s="6" t="s">
        <v>267</v>
      </c>
      <c r="G98" s="6" t="s">
        <v>127</v>
      </c>
      <c r="H98" s="27">
        <f>6471570*10</f>
        <v>64715700</v>
      </c>
      <c r="I98" s="27">
        <f>6471570*10</f>
        <v>64715700</v>
      </c>
      <c r="J98" s="6" t="s">
        <v>75</v>
      </c>
      <c r="K98" s="6" t="s">
        <v>40</v>
      </c>
      <c r="L98" s="6" t="s">
        <v>423</v>
      </c>
    </row>
    <row r="99" spans="1:12" ht="38.25">
      <c r="A99" s="6">
        <v>81</v>
      </c>
      <c r="B99" s="6">
        <v>80111600</v>
      </c>
      <c r="C99" s="6" t="s">
        <v>231</v>
      </c>
      <c r="D99" s="6" t="s">
        <v>135</v>
      </c>
      <c r="E99" s="6">
        <v>30</v>
      </c>
      <c r="F99" s="6" t="s">
        <v>267</v>
      </c>
      <c r="G99" s="6" t="s">
        <v>127</v>
      </c>
      <c r="H99" s="27">
        <f>4988490*10</f>
        <v>49884900</v>
      </c>
      <c r="I99" s="27">
        <f>4988490*10</f>
        <v>49884900</v>
      </c>
      <c r="J99" s="6" t="s">
        <v>75</v>
      </c>
      <c r="K99" s="6" t="s">
        <v>40</v>
      </c>
      <c r="L99" s="6" t="s">
        <v>423</v>
      </c>
    </row>
    <row r="100" spans="1:12" ht="38.25">
      <c r="A100" s="6">
        <v>82</v>
      </c>
      <c r="B100" s="6">
        <v>80111600</v>
      </c>
      <c r="C100" s="6" t="s">
        <v>202</v>
      </c>
      <c r="D100" s="6" t="s">
        <v>135</v>
      </c>
      <c r="E100" s="6">
        <v>30</v>
      </c>
      <c r="F100" s="6" t="s">
        <v>267</v>
      </c>
      <c r="G100" s="6" t="s">
        <v>127</v>
      </c>
      <c r="H100" s="27">
        <f>2696490*11</f>
        <v>29661390</v>
      </c>
      <c r="I100" s="27">
        <f>2696490*11</f>
        <v>29661390</v>
      </c>
      <c r="J100" s="6" t="s">
        <v>75</v>
      </c>
      <c r="K100" s="6" t="s">
        <v>40</v>
      </c>
      <c r="L100" s="6" t="s">
        <v>423</v>
      </c>
    </row>
    <row r="101" spans="1:12" ht="76.5">
      <c r="A101" s="6">
        <v>83</v>
      </c>
      <c r="B101" s="6">
        <v>80111600</v>
      </c>
      <c r="C101" s="6" t="s">
        <v>41</v>
      </c>
      <c r="D101" s="6" t="s">
        <v>42</v>
      </c>
      <c r="E101" s="6">
        <v>345</v>
      </c>
      <c r="F101" s="6" t="s">
        <v>267</v>
      </c>
      <c r="G101" s="6" t="s">
        <v>127</v>
      </c>
      <c r="H101" s="27">
        <v>57367635</v>
      </c>
      <c r="I101" s="27">
        <v>57367635</v>
      </c>
      <c r="J101" s="6" t="s">
        <v>75</v>
      </c>
      <c r="K101" s="6" t="s">
        <v>40</v>
      </c>
      <c r="L101" s="6" t="s">
        <v>424</v>
      </c>
    </row>
    <row r="102" spans="1:12" ht="76.5">
      <c r="A102" s="6">
        <v>84</v>
      </c>
      <c r="B102" s="6">
        <v>80141607</v>
      </c>
      <c r="C102" s="6" t="s">
        <v>43</v>
      </c>
      <c r="D102" s="6" t="s">
        <v>44</v>
      </c>
      <c r="E102" s="6">
        <v>330</v>
      </c>
      <c r="F102" s="6" t="s">
        <v>267</v>
      </c>
      <c r="G102" s="6" t="s">
        <v>127</v>
      </c>
      <c r="H102" s="27">
        <v>10000000</v>
      </c>
      <c r="I102" s="27">
        <v>10000000</v>
      </c>
      <c r="J102" s="6" t="s">
        <v>75</v>
      </c>
      <c r="K102" s="6" t="s">
        <v>40</v>
      </c>
      <c r="L102" s="6" t="s">
        <v>424</v>
      </c>
    </row>
    <row r="103" spans="1:12" ht="76.5">
      <c r="A103" s="6">
        <v>85</v>
      </c>
      <c r="B103" s="6">
        <v>80111609</v>
      </c>
      <c r="C103" s="6" t="s">
        <v>45</v>
      </c>
      <c r="D103" s="6" t="s">
        <v>44</v>
      </c>
      <c r="E103" s="6">
        <v>330</v>
      </c>
      <c r="F103" s="6" t="s">
        <v>267</v>
      </c>
      <c r="G103" s="6" t="s">
        <v>127</v>
      </c>
      <c r="H103" s="27">
        <v>302130000</v>
      </c>
      <c r="I103" s="27">
        <v>302130000</v>
      </c>
      <c r="J103" s="6" t="s">
        <v>75</v>
      </c>
      <c r="K103" s="6" t="s">
        <v>40</v>
      </c>
      <c r="L103" s="6" t="s">
        <v>424</v>
      </c>
    </row>
    <row r="104" spans="1:12" ht="51">
      <c r="A104" s="6">
        <v>86</v>
      </c>
      <c r="B104" s="6">
        <v>80111600</v>
      </c>
      <c r="C104" s="6" t="s">
        <v>46</v>
      </c>
      <c r="D104" s="6" t="s">
        <v>42</v>
      </c>
      <c r="E104" s="6">
        <v>340</v>
      </c>
      <c r="F104" s="6" t="s">
        <v>267</v>
      </c>
      <c r="G104" s="6" t="s">
        <v>127</v>
      </c>
      <c r="H104" s="27">
        <v>20618960</v>
      </c>
      <c r="I104" s="27">
        <v>20618960</v>
      </c>
      <c r="J104" s="6" t="s">
        <v>75</v>
      </c>
      <c r="K104" s="6" t="s">
        <v>40</v>
      </c>
      <c r="L104" s="6" t="s">
        <v>177</v>
      </c>
    </row>
    <row r="105" spans="1:12" ht="51">
      <c r="A105" s="31">
        <v>87</v>
      </c>
      <c r="B105" s="6">
        <v>80111600</v>
      </c>
      <c r="C105" s="6" t="s">
        <v>47</v>
      </c>
      <c r="D105" s="6" t="s">
        <v>42</v>
      </c>
      <c r="E105" s="6">
        <v>347</v>
      </c>
      <c r="F105" s="6" t="s">
        <v>267</v>
      </c>
      <c r="G105" s="6" t="s">
        <v>127</v>
      </c>
      <c r="H105" s="27">
        <v>32374753</v>
      </c>
      <c r="I105" s="27">
        <v>32374753</v>
      </c>
      <c r="J105" s="6" t="s">
        <v>75</v>
      </c>
      <c r="K105" s="6" t="s">
        <v>40</v>
      </c>
      <c r="L105" s="6" t="s">
        <v>177</v>
      </c>
    </row>
    <row r="106" spans="1:12" ht="51">
      <c r="A106" s="31">
        <v>88</v>
      </c>
      <c r="B106" s="6">
        <v>80111600</v>
      </c>
      <c r="C106" s="6" t="s">
        <v>203</v>
      </c>
      <c r="D106" s="6" t="s">
        <v>42</v>
      </c>
      <c r="E106" s="6">
        <v>347</v>
      </c>
      <c r="F106" s="6" t="s">
        <v>267</v>
      </c>
      <c r="G106" s="6" t="s">
        <v>127</v>
      </c>
      <c r="H106" s="27">
        <v>32374753</v>
      </c>
      <c r="I106" s="27">
        <v>32374753</v>
      </c>
      <c r="J106" s="6" t="s">
        <v>75</v>
      </c>
      <c r="K106" s="6" t="s">
        <v>40</v>
      </c>
      <c r="L106" s="6" t="s">
        <v>177</v>
      </c>
    </row>
    <row r="107" spans="1:12" ht="51">
      <c r="A107" s="6">
        <v>89</v>
      </c>
      <c r="B107" s="6">
        <v>80111600</v>
      </c>
      <c r="C107" s="6" t="s">
        <v>48</v>
      </c>
      <c r="D107" s="6" t="s">
        <v>42</v>
      </c>
      <c r="E107" s="6">
        <v>347</v>
      </c>
      <c r="F107" s="6" t="s">
        <v>267</v>
      </c>
      <c r="G107" s="6" t="s">
        <v>127</v>
      </c>
      <c r="H107" s="27">
        <v>32374753</v>
      </c>
      <c r="I107" s="27">
        <v>32374753</v>
      </c>
      <c r="J107" s="6" t="s">
        <v>75</v>
      </c>
      <c r="K107" s="6" t="s">
        <v>40</v>
      </c>
      <c r="L107" s="6" t="s">
        <v>177</v>
      </c>
    </row>
    <row r="108" spans="1:12" ht="51">
      <c r="A108" s="6">
        <v>90</v>
      </c>
      <c r="B108" s="6">
        <v>80111600</v>
      </c>
      <c r="C108" s="6" t="s">
        <v>277</v>
      </c>
      <c r="D108" s="6" t="s">
        <v>82</v>
      </c>
      <c r="E108" s="6">
        <v>299</v>
      </c>
      <c r="F108" s="6" t="s">
        <v>267</v>
      </c>
      <c r="G108" s="6" t="s">
        <v>127</v>
      </c>
      <c r="H108" s="27">
        <v>23400698</v>
      </c>
      <c r="I108" s="27">
        <v>23400698</v>
      </c>
      <c r="J108" s="6" t="s">
        <v>75</v>
      </c>
      <c r="K108" s="6" t="s">
        <v>40</v>
      </c>
      <c r="L108" s="6" t="s">
        <v>177</v>
      </c>
    </row>
    <row r="109" spans="1:12" ht="51">
      <c r="A109" s="6">
        <v>91</v>
      </c>
      <c r="B109" s="6">
        <v>80111600</v>
      </c>
      <c r="C109" s="6" t="s">
        <v>278</v>
      </c>
      <c r="D109" s="6" t="s">
        <v>42</v>
      </c>
      <c r="E109" s="6">
        <v>48</v>
      </c>
      <c r="F109" s="6" t="s">
        <v>267</v>
      </c>
      <c r="G109" s="6" t="s">
        <v>127</v>
      </c>
      <c r="H109" s="27">
        <v>3597984</v>
      </c>
      <c r="I109" s="27">
        <v>3597984</v>
      </c>
      <c r="J109" s="6" t="s">
        <v>75</v>
      </c>
      <c r="K109" s="6" t="s">
        <v>40</v>
      </c>
      <c r="L109" s="6" t="s">
        <v>177</v>
      </c>
    </row>
    <row r="110" spans="1:12" ht="51">
      <c r="A110" s="6">
        <v>92</v>
      </c>
      <c r="B110" s="6">
        <v>78102203</v>
      </c>
      <c r="C110" s="6" t="s">
        <v>204</v>
      </c>
      <c r="D110" s="6" t="s">
        <v>162</v>
      </c>
      <c r="E110" s="6">
        <v>270</v>
      </c>
      <c r="F110" s="6" t="s">
        <v>271</v>
      </c>
      <c r="G110" s="6" t="s">
        <v>127</v>
      </c>
      <c r="H110" s="27">
        <v>10000000</v>
      </c>
      <c r="I110" s="27">
        <v>10000000</v>
      </c>
      <c r="J110" s="6" t="s">
        <v>75</v>
      </c>
      <c r="K110" s="6" t="s">
        <v>40</v>
      </c>
      <c r="L110" s="6" t="s">
        <v>177</v>
      </c>
    </row>
    <row r="111" spans="1:12" ht="76.5">
      <c r="A111" s="6">
        <v>93</v>
      </c>
      <c r="B111" s="6">
        <v>80111609</v>
      </c>
      <c r="C111" s="6" t="s">
        <v>279</v>
      </c>
      <c r="D111" s="6" t="s">
        <v>44</v>
      </c>
      <c r="E111" s="6">
        <v>330</v>
      </c>
      <c r="F111" s="6" t="s">
        <v>267</v>
      </c>
      <c r="G111" s="6" t="s">
        <v>275</v>
      </c>
      <c r="H111" s="27">
        <v>302130000</v>
      </c>
      <c r="I111" s="27">
        <v>302130000</v>
      </c>
      <c r="J111" s="6" t="s">
        <v>75</v>
      </c>
      <c r="K111" s="6" t="s">
        <v>40</v>
      </c>
      <c r="L111" s="6" t="s">
        <v>177</v>
      </c>
    </row>
    <row r="112" spans="1:12" ht="51">
      <c r="A112" s="6">
        <v>94</v>
      </c>
      <c r="B112" s="6" t="s">
        <v>49</v>
      </c>
      <c r="C112" s="6" t="s">
        <v>50</v>
      </c>
      <c r="D112" s="6" t="s">
        <v>163</v>
      </c>
      <c r="E112" s="6">
        <v>180</v>
      </c>
      <c r="F112" s="6" t="s">
        <v>271</v>
      </c>
      <c r="G112" s="6" t="s">
        <v>127</v>
      </c>
      <c r="H112" s="27">
        <v>174500000</v>
      </c>
      <c r="I112" s="27">
        <v>174500000</v>
      </c>
      <c r="J112" s="6" t="s">
        <v>75</v>
      </c>
      <c r="K112" s="6" t="s">
        <v>40</v>
      </c>
      <c r="L112" s="6" t="s">
        <v>177</v>
      </c>
    </row>
    <row r="113" spans="1:12" ht="51">
      <c r="A113" s="6">
        <v>95</v>
      </c>
      <c r="B113" s="6">
        <v>43222600</v>
      </c>
      <c r="C113" s="6" t="s">
        <v>51</v>
      </c>
      <c r="D113" s="6" t="s">
        <v>263</v>
      </c>
      <c r="E113" s="6">
        <v>90</v>
      </c>
      <c r="F113" s="6" t="s">
        <v>271</v>
      </c>
      <c r="G113" s="6" t="s">
        <v>275</v>
      </c>
      <c r="H113" s="27">
        <v>166600000</v>
      </c>
      <c r="I113" s="27">
        <v>166600000</v>
      </c>
      <c r="J113" s="6" t="s">
        <v>75</v>
      </c>
      <c r="K113" s="6" t="s">
        <v>40</v>
      </c>
      <c r="L113" s="6" t="s">
        <v>177</v>
      </c>
    </row>
    <row r="114" spans="1:12" ht="51">
      <c r="A114" s="6">
        <v>96</v>
      </c>
      <c r="B114" s="6" t="s">
        <v>52</v>
      </c>
      <c r="C114" s="6" t="s">
        <v>280</v>
      </c>
      <c r="D114" s="6" t="s">
        <v>162</v>
      </c>
      <c r="E114" s="6">
        <v>270</v>
      </c>
      <c r="F114" s="6" t="s">
        <v>267</v>
      </c>
      <c r="G114" s="6" t="s">
        <v>275</v>
      </c>
      <c r="H114" s="27">
        <v>83300000</v>
      </c>
      <c r="I114" s="27">
        <v>83300000</v>
      </c>
      <c r="J114" s="6" t="s">
        <v>75</v>
      </c>
      <c r="K114" s="6" t="s">
        <v>40</v>
      </c>
      <c r="L114" s="6" t="s">
        <v>177</v>
      </c>
    </row>
    <row r="115" spans="1:12" ht="63.75">
      <c r="A115" s="6">
        <v>97</v>
      </c>
      <c r="B115" s="6" t="s">
        <v>53</v>
      </c>
      <c r="C115" s="6" t="s">
        <v>54</v>
      </c>
      <c r="D115" s="6" t="s">
        <v>262</v>
      </c>
      <c r="E115" s="6">
        <v>90</v>
      </c>
      <c r="F115" s="6" t="s">
        <v>271</v>
      </c>
      <c r="G115" s="6" t="s">
        <v>275</v>
      </c>
      <c r="H115" s="27">
        <v>198254000</v>
      </c>
      <c r="I115" s="27">
        <v>198254000</v>
      </c>
      <c r="J115" s="6" t="s">
        <v>75</v>
      </c>
      <c r="K115" s="6" t="s">
        <v>40</v>
      </c>
      <c r="L115" s="6" t="s">
        <v>177</v>
      </c>
    </row>
    <row r="116" spans="1:12" ht="51">
      <c r="A116" s="6">
        <v>98</v>
      </c>
      <c r="B116" s="6">
        <v>43232900</v>
      </c>
      <c r="C116" s="6" t="s">
        <v>55</v>
      </c>
      <c r="D116" s="6" t="s">
        <v>262</v>
      </c>
      <c r="E116" s="6">
        <v>180</v>
      </c>
      <c r="F116" s="6" t="s">
        <v>271</v>
      </c>
      <c r="G116" s="6" t="s">
        <v>275</v>
      </c>
      <c r="H116" s="27">
        <v>103530000</v>
      </c>
      <c r="I116" s="27">
        <v>103530000</v>
      </c>
      <c r="J116" s="6" t="s">
        <v>75</v>
      </c>
      <c r="K116" s="6" t="s">
        <v>40</v>
      </c>
      <c r="L116" s="6" t="s">
        <v>177</v>
      </c>
    </row>
    <row r="117" spans="1:12" ht="51">
      <c r="A117" s="6">
        <v>99</v>
      </c>
      <c r="B117" s="6">
        <v>81112501</v>
      </c>
      <c r="C117" s="6" t="s">
        <v>56</v>
      </c>
      <c r="D117" s="6" t="s">
        <v>163</v>
      </c>
      <c r="E117" s="6">
        <v>30</v>
      </c>
      <c r="F117" s="6" t="s">
        <v>271</v>
      </c>
      <c r="G117" s="6" t="s">
        <v>275</v>
      </c>
      <c r="H117" s="27">
        <v>36000000</v>
      </c>
      <c r="I117" s="27">
        <v>36000000</v>
      </c>
      <c r="J117" s="6" t="s">
        <v>75</v>
      </c>
      <c r="K117" s="6" t="s">
        <v>40</v>
      </c>
      <c r="L117" s="6" t="s">
        <v>177</v>
      </c>
    </row>
    <row r="118" spans="1:12" ht="51">
      <c r="A118" s="6">
        <v>100</v>
      </c>
      <c r="B118" s="6">
        <v>81112500</v>
      </c>
      <c r="C118" s="6" t="s">
        <v>57</v>
      </c>
      <c r="D118" s="6" t="s">
        <v>264</v>
      </c>
      <c r="E118" s="6">
        <v>30</v>
      </c>
      <c r="F118" s="6" t="s">
        <v>271</v>
      </c>
      <c r="G118" s="6" t="s">
        <v>275</v>
      </c>
      <c r="H118" s="27">
        <v>28710000</v>
      </c>
      <c r="I118" s="27">
        <v>28710000</v>
      </c>
      <c r="J118" s="6" t="s">
        <v>75</v>
      </c>
      <c r="K118" s="6" t="s">
        <v>40</v>
      </c>
      <c r="L118" s="6" t="s">
        <v>177</v>
      </c>
    </row>
    <row r="119" spans="1:12" ht="51">
      <c r="A119" s="6">
        <v>101</v>
      </c>
      <c r="B119" s="6">
        <v>81112500</v>
      </c>
      <c r="C119" s="6" t="s">
        <v>58</v>
      </c>
      <c r="D119" s="6" t="s">
        <v>82</v>
      </c>
      <c r="E119" s="6">
        <v>30</v>
      </c>
      <c r="F119" s="6" t="s">
        <v>271</v>
      </c>
      <c r="G119" s="6" t="s">
        <v>275</v>
      </c>
      <c r="H119" s="27">
        <v>833400</v>
      </c>
      <c r="I119" s="27">
        <v>833400</v>
      </c>
      <c r="J119" s="6" t="s">
        <v>75</v>
      </c>
      <c r="K119" s="6" t="s">
        <v>40</v>
      </c>
      <c r="L119" s="6" t="s">
        <v>177</v>
      </c>
    </row>
    <row r="120" spans="1:12" ht="51">
      <c r="A120" s="6">
        <v>102</v>
      </c>
      <c r="B120" s="6">
        <v>81112500</v>
      </c>
      <c r="C120" s="6" t="s">
        <v>59</v>
      </c>
      <c r="D120" s="6" t="s">
        <v>162</v>
      </c>
      <c r="E120" s="6">
        <v>30</v>
      </c>
      <c r="F120" s="6" t="s">
        <v>271</v>
      </c>
      <c r="G120" s="6" t="s">
        <v>275</v>
      </c>
      <c r="H120" s="27">
        <v>16660000</v>
      </c>
      <c r="I120" s="27">
        <v>16660000</v>
      </c>
      <c r="J120" s="6" t="s">
        <v>75</v>
      </c>
      <c r="K120" s="6" t="s">
        <v>40</v>
      </c>
      <c r="L120" s="6" t="s">
        <v>177</v>
      </c>
    </row>
    <row r="121" spans="1:12" ht="51">
      <c r="A121" s="6">
        <v>103</v>
      </c>
      <c r="B121" s="6" t="s">
        <v>60</v>
      </c>
      <c r="C121" s="6" t="s">
        <v>61</v>
      </c>
      <c r="D121" s="6" t="s">
        <v>264</v>
      </c>
      <c r="E121" s="6">
        <v>30</v>
      </c>
      <c r="F121" s="6" t="s">
        <v>271</v>
      </c>
      <c r="G121" s="6" t="s">
        <v>275</v>
      </c>
      <c r="H121" s="27">
        <v>13566000</v>
      </c>
      <c r="I121" s="27">
        <v>13566000</v>
      </c>
      <c r="J121" s="6" t="s">
        <v>75</v>
      </c>
      <c r="K121" s="6" t="s">
        <v>40</v>
      </c>
      <c r="L121" s="6" t="s">
        <v>177</v>
      </c>
    </row>
    <row r="122" spans="1:12" ht="51">
      <c r="A122" s="6">
        <v>104</v>
      </c>
      <c r="B122" s="6">
        <v>80111600</v>
      </c>
      <c r="C122" s="6" t="s">
        <v>205</v>
      </c>
      <c r="D122" s="6" t="s">
        <v>42</v>
      </c>
      <c r="E122" s="6">
        <v>345</v>
      </c>
      <c r="F122" s="6" t="s">
        <v>267</v>
      </c>
      <c r="G122" s="6" t="s">
        <v>127</v>
      </c>
      <c r="H122" s="27">
        <v>57367635</v>
      </c>
      <c r="I122" s="27">
        <v>57367635</v>
      </c>
      <c r="J122" s="6" t="s">
        <v>75</v>
      </c>
      <c r="K122" s="6" t="s">
        <v>40</v>
      </c>
      <c r="L122" s="6" t="s">
        <v>177</v>
      </c>
    </row>
    <row r="123" spans="1:12" ht="51">
      <c r="A123" s="6">
        <v>105</v>
      </c>
      <c r="B123" s="6">
        <v>80111600</v>
      </c>
      <c r="C123" s="6" t="s">
        <v>62</v>
      </c>
      <c r="D123" s="6" t="s">
        <v>42</v>
      </c>
      <c r="E123" s="6">
        <v>345</v>
      </c>
      <c r="F123" s="6" t="s">
        <v>267</v>
      </c>
      <c r="G123" s="6" t="s">
        <v>127</v>
      </c>
      <c r="H123" s="27">
        <v>57367635</v>
      </c>
      <c r="I123" s="27">
        <v>57367635</v>
      </c>
      <c r="J123" s="6" t="s">
        <v>75</v>
      </c>
      <c r="K123" s="6" t="s">
        <v>40</v>
      </c>
      <c r="L123" s="6" t="s">
        <v>177</v>
      </c>
    </row>
    <row r="124" spans="1:12" ht="51">
      <c r="A124" s="6">
        <v>106</v>
      </c>
      <c r="B124" s="6">
        <v>80111600</v>
      </c>
      <c r="C124" s="6" t="s">
        <v>206</v>
      </c>
      <c r="D124" s="6" t="s">
        <v>42</v>
      </c>
      <c r="E124" s="6">
        <v>345</v>
      </c>
      <c r="F124" s="6" t="s">
        <v>267</v>
      </c>
      <c r="G124" s="6" t="s">
        <v>127</v>
      </c>
      <c r="H124" s="27">
        <v>20156280</v>
      </c>
      <c r="I124" s="27">
        <v>20156280</v>
      </c>
      <c r="J124" s="6" t="s">
        <v>75</v>
      </c>
      <c r="K124" s="6" t="s">
        <v>40</v>
      </c>
      <c r="L124" s="6" t="s">
        <v>177</v>
      </c>
    </row>
    <row r="125" spans="1:12" ht="51">
      <c r="A125" s="6">
        <v>107</v>
      </c>
      <c r="B125" s="6">
        <v>80141607</v>
      </c>
      <c r="C125" s="6" t="s">
        <v>63</v>
      </c>
      <c r="D125" s="6" t="s">
        <v>42</v>
      </c>
      <c r="E125" s="6">
        <v>365</v>
      </c>
      <c r="F125" s="6" t="s">
        <v>270</v>
      </c>
      <c r="G125" s="6" t="s">
        <v>275</v>
      </c>
      <c r="H125" s="27">
        <v>200000000</v>
      </c>
      <c r="I125" s="27">
        <v>200000000</v>
      </c>
      <c r="J125" s="6" t="s">
        <v>75</v>
      </c>
      <c r="K125" s="6" t="s">
        <v>40</v>
      </c>
      <c r="L125" s="6" t="s">
        <v>177</v>
      </c>
    </row>
    <row r="126" spans="1:12" ht="51">
      <c r="A126" s="6">
        <v>108</v>
      </c>
      <c r="B126" s="6">
        <v>80111604</v>
      </c>
      <c r="C126" s="6" t="s">
        <v>64</v>
      </c>
      <c r="D126" s="6" t="s">
        <v>262</v>
      </c>
      <c r="E126" s="6">
        <v>30</v>
      </c>
      <c r="F126" s="6" t="s">
        <v>271</v>
      </c>
      <c r="G126" s="6" t="s">
        <v>275</v>
      </c>
      <c r="H126" s="27">
        <v>10000000</v>
      </c>
      <c r="I126" s="27">
        <v>10000000</v>
      </c>
      <c r="J126" s="6" t="s">
        <v>75</v>
      </c>
      <c r="K126" s="6" t="s">
        <v>40</v>
      </c>
      <c r="L126" s="6" t="s">
        <v>177</v>
      </c>
    </row>
    <row r="127" spans="1:12" ht="51">
      <c r="A127" s="6">
        <v>109</v>
      </c>
      <c r="B127" s="6">
        <v>93141808</v>
      </c>
      <c r="C127" s="6" t="s">
        <v>65</v>
      </c>
      <c r="D127" s="6" t="s">
        <v>42</v>
      </c>
      <c r="E127" s="6">
        <v>330</v>
      </c>
      <c r="F127" s="6" t="s">
        <v>271</v>
      </c>
      <c r="G127" s="6" t="s">
        <v>275</v>
      </c>
      <c r="H127" s="27">
        <v>10000000</v>
      </c>
      <c r="I127" s="27">
        <v>10000000</v>
      </c>
      <c r="J127" s="6" t="s">
        <v>75</v>
      </c>
      <c r="K127" s="6" t="s">
        <v>40</v>
      </c>
      <c r="L127" s="6" t="s">
        <v>177</v>
      </c>
    </row>
    <row r="128" spans="1:12" ht="51">
      <c r="A128" s="6">
        <v>110</v>
      </c>
      <c r="B128" s="6">
        <v>81131500</v>
      </c>
      <c r="C128" s="6" t="s">
        <v>66</v>
      </c>
      <c r="D128" s="6" t="s">
        <v>262</v>
      </c>
      <c r="E128" s="6">
        <v>90</v>
      </c>
      <c r="F128" s="6" t="s">
        <v>271</v>
      </c>
      <c r="G128" s="6" t="s">
        <v>275</v>
      </c>
      <c r="H128" s="27">
        <v>10000000</v>
      </c>
      <c r="I128" s="27">
        <v>10000000</v>
      </c>
      <c r="J128" s="6" t="s">
        <v>75</v>
      </c>
      <c r="K128" s="6" t="s">
        <v>40</v>
      </c>
      <c r="L128" s="6" t="s">
        <v>177</v>
      </c>
    </row>
    <row r="129" spans="1:12" ht="51">
      <c r="A129" s="6">
        <v>111</v>
      </c>
      <c r="B129" s="6">
        <v>80141607</v>
      </c>
      <c r="C129" s="6" t="s">
        <v>67</v>
      </c>
      <c r="D129" s="6" t="s">
        <v>262</v>
      </c>
      <c r="E129" s="6">
        <v>60</v>
      </c>
      <c r="F129" s="6" t="s">
        <v>271</v>
      </c>
      <c r="G129" s="6" t="s">
        <v>275</v>
      </c>
      <c r="H129" s="27">
        <v>15000000</v>
      </c>
      <c r="I129" s="27">
        <v>15000000</v>
      </c>
      <c r="J129" s="6" t="s">
        <v>75</v>
      </c>
      <c r="K129" s="6" t="s">
        <v>40</v>
      </c>
      <c r="L129" s="6" t="s">
        <v>177</v>
      </c>
    </row>
    <row r="130" spans="1:12" ht="51">
      <c r="A130" s="6">
        <v>112</v>
      </c>
      <c r="B130" s="6">
        <v>84101704</v>
      </c>
      <c r="C130" s="6" t="s">
        <v>68</v>
      </c>
      <c r="D130" s="6" t="s">
        <v>82</v>
      </c>
      <c r="E130" s="6">
        <v>330</v>
      </c>
      <c r="F130" s="6" t="s">
        <v>270</v>
      </c>
      <c r="G130" s="6" t="s">
        <v>275</v>
      </c>
      <c r="H130" s="27">
        <v>130000000</v>
      </c>
      <c r="I130" s="27">
        <v>130000000</v>
      </c>
      <c r="J130" s="6" t="s">
        <v>75</v>
      </c>
      <c r="K130" s="6" t="s">
        <v>40</v>
      </c>
      <c r="L130" s="6" t="s">
        <v>177</v>
      </c>
    </row>
    <row r="131" spans="1:12" ht="51">
      <c r="A131" s="6">
        <v>113</v>
      </c>
      <c r="B131" s="6">
        <v>84101704</v>
      </c>
      <c r="C131" s="6" t="s">
        <v>69</v>
      </c>
      <c r="D131" s="6" t="s">
        <v>162</v>
      </c>
      <c r="E131" s="6">
        <v>330</v>
      </c>
      <c r="F131" s="6" t="s">
        <v>270</v>
      </c>
      <c r="G131" s="6" t="s">
        <v>275</v>
      </c>
      <c r="H131" s="27">
        <v>25000000</v>
      </c>
      <c r="I131" s="27">
        <v>25000000</v>
      </c>
      <c r="J131" s="6" t="s">
        <v>75</v>
      </c>
      <c r="K131" s="6" t="s">
        <v>40</v>
      </c>
      <c r="L131" s="6" t="s">
        <v>177</v>
      </c>
    </row>
    <row r="132" spans="1:12" ht="51">
      <c r="A132" s="6">
        <v>114</v>
      </c>
      <c r="B132" s="6">
        <v>80111600</v>
      </c>
      <c r="C132" s="6" t="s">
        <v>207</v>
      </c>
      <c r="D132" s="6" t="s">
        <v>42</v>
      </c>
      <c r="E132" s="6">
        <v>347</v>
      </c>
      <c r="F132" s="6" t="s">
        <v>267</v>
      </c>
      <c r="G132" s="6" t="s">
        <v>275</v>
      </c>
      <c r="H132" s="27">
        <v>59546588</v>
      </c>
      <c r="I132" s="27">
        <v>59546588</v>
      </c>
      <c r="J132" s="6" t="s">
        <v>75</v>
      </c>
      <c r="K132" s="6" t="s">
        <v>40</v>
      </c>
      <c r="L132" s="6" t="s">
        <v>177</v>
      </c>
    </row>
    <row r="133" spans="1:12" ht="51">
      <c r="A133" s="6">
        <v>115</v>
      </c>
      <c r="B133" s="6">
        <v>80111600</v>
      </c>
      <c r="C133" s="6" t="s">
        <v>70</v>
      </c>
      <c r="D133" s="6" t="s">
        <v>42</v>
      </c>
      <c r="E133" s="6">
        <v>347</v>
      </c>
      <c r="F133" s="6" t="s">
        <v>267</v>
      </c>
      <c r="G133" s="6" t="s">
        <v>275</v>
      </c>
      <c r="H133" s="27">
        <v>47515057</v>
      </c>
      <c r="I133" s="27">
        <v>47515057</v>
      </c>
      <c r="J133" s="6" t="s">
        <v>75</v>
      </c>
      <c r="K133" s="6" t="s">
        <v>40</v>
      </c>
      <c r="L133" s="6" t="s">
        <v>177</v>
      </c>
    </row>
    <row r="134" spans="1:12" ht="51">
      <c r="A134" s="6">
        <v>116</v>
      </c>
      <c r="B134" s="6">
        <v>80111600</v>
      </c>
      <c r="C134" s="6" t="s">
        <v>71</v>
      </c>
      <c r="D134" s="6" t="s">
        <v>42</v>
      </c>
      <c r="E134" s="6">
        <v>340</v>
      </c>
      <c r="F134" s="6" t="s">
        <v>267</v>
      </c>
      <c r="G134" s="6" t="s">
        <v>275</v>
      </c>
      <c r="H134" s="27">
        <v>31538060</v>
      </c>
      <c r="I134" s="27">
        <v>31538060</v>
      </c>
      <c r="J134" s="6" t="s">
        <v>75</v>
      </c>
      <c r="K134" s="6" t="s">
        <v>40</v>
      </c>
      <c r="L134" s="6" t="s">
        <v>177</v>
      </c>
    </row>
    <row r="135" spans="1:12" ht="51">
      <c r="A135" s="6">
        <v>117</v>
      </c>
      <c r="B135" s="6">
        <v>80111608</v>
      </c>
      <c r="C135" s="6" t="s">
        <v>72</v>
      </c>
      <c r="D135" s="6" t="s">
        <v>44</v>
      </c>
      <c r="E135" s="6">
        <v>330</v>
      </c>
      <c r="F135" s="6" t="s">
        <v>267</v>
      </c>
      <c r="G135" s="6" t="s">
        <v>275</v>
      </c>
      <c r="H135" s="27">
        <v>56488740</v>
      </c>
      <c r="I135" s="27">
        <v>56488740</v>
      </c>
      <c r="J135" s="6" t="s">
        <v>75</v>
      </c>
      <c r="K135" s="6" t="s">
        <v>40</v>
      </c>
      <c r="L135" s="6" t="s">
        <v>177</v>
      </c>
    </row>
    <row r="136" spans="1:12" ht="51">
      <c r="A136" s="6">
        <v>118</v>
      </c>
      <c r="B136" s="6">
        <v>80111600</v>
      </c>
      <c r="C136" s="6" t="s">
        <v>73</v>
      </c>
      <c r="D136" s="6" t="s">
        <v>42</v>
      </c>
      <c r="E136" s="6">
        <v>347</v>
      </c>
      <c r="F136" s="6" t="s">
        <v>267</v>
      </c>
      <c r="G136" s="6" t="s">
        <v>275</v>
      </c>
      <c r="H136" s="27">
        <v>32187373</v>
      </c>
      <c r="I136" s="27">
        <v>32187373</v>
      </c>
      <c r="J136" s="6" t="s">
        <v>75</v>
      </c>
      <c r="K136" s="6" t="s">
        <v>40</v>
      </c>
      <c r="L136" s="6" t="s">
        <v>177</v>
      </c>
    </row>
    <row r="137" spans="1:12" ht="51">
      <c r="A137" s="6">
        <v>119</v>
      </c>
      <c r="B137" s="6">
        <v>80111600</v>
      </c>
      <c r="C137" s="6" t="s">
        <v>74</v>
      </c>
      <c r="D137" s="6" t="s">
        <v>82</v>
      </c>
      <c r="E137" s="6">
        <v>312</v>
      </c>
      <c r="F137" s="6" t="s">
        <v>267</v>
      </c>
      <c r="G137" s="6" t="s">
        <v>127</v>
      </c>
      <c r="H137" s="27">
        <v>67304328</v>
      </c>
      <c r="I137" s="27">
        <v>67304328</v>
      </c>
      <c r="J137" s="6" t="s">
        <v>75</v>
      </c>
      <c r="K137" s="6" t="s">
        <v>40</v>
      </c>
      <c r="L137" s="6" t="s">
        <v>177</v>
      </c>
    </row>
    <row r="138" spans="1:12" ht="51">
      <c r="A138" s="6">
        <v>120</v>
      </c>
      <c r="B138" s="6">
        <v>80111600</v>
      </c>
      <c r="C138" s="6" t="s">
        <v>338</v>
      </c>
      <c r="D138" s="6" t="s">
        <v>42</v>
      </c>
      <c r="E138" s="6">
        <v>48</v>
      </c>
      <c r="F138" s="6" t="s">
        <v>267</v>
      </c>
      <c r="G138" s="6" t="s">
        <v>127</v>
      </c>
      <c r="H138" s="27">
        <v>10354512</v>
      </c>
      <c r="I138" s="27">
        <v>10354512</v>
      </c>
      <c r="J138" s="6" t="s">
        <v>75</v>
      </c>
      <c r="K138" s="6" t="s">
        <v>40</v>
      </c>
      <c r="L138" s="6" t="s">
        <v>177</v>
      </c>
    </row>
    <row r="139" spans="1:12" ht="51">
      <c r="A139" s="6">
        <v>121</v>
      </c>
      <c r="B139" s="6">
        <v>80111600</v>
      </c>
      <c r="C139" s="6" t="s">
        <v>76</v>
      </c>
      <c r="D139" s="6" t="s">
        <v>42</v>
      </c>
      <c r="E139" s="6">
        <v>290</v>
      </c>
      <c r="F139" s="6" t="s">
        <v>267</v>
      </c>
      <c r="G139" s="6" t="s">
        <v>127</v>
      </c>
      <c r="H139" s="27">
        <v>38478650</v>
      </c>
      <c r="I139" s="27">
        <v>38478650</v>
      </c>
      <c r="J139" s="6" t="s">
        <v>75</v>
      </c>
      <c r="K139" s="6" t="s">
        <v>40</v>
      </c>
      <c r="L139" s="6" t="s">
        <v>177</v>
      </c>
    </row>
    <row r="140" spans="1:12" ht="51">
      <c r="A140" s="6">
        <v>122</v>
      </c>
      <c r="B140" s="6">
        <v>80111600</v>
      </c>
      <c r="C140" s="6" t="s">
        <v>339</v>
      </c>
      <c r="D140" s="6" t="s">
        <v>42</v>
      </c>
      <c r="E140" s="6">
        <v>70</v>
      </c>
      <c r="F140" s="6" t="s">
        <v>267</v>
      </c>
      <c r="G140" s="6" t="s">
        <v>127</v>
      </c>
      <c r="H140" s="27">
        <v>9287950</v>
      </c>
      <c r="I140" s="27">
        <v>9287950</v>
      </c>
      <c r="J140" s="6" t="s">
        <v>75</v>
      </c>
      <c r="K140" s="6" t="s">
        <v>40</v>
      </c>
      <c r="L140" s="6" t="s">
        <v>177</v>
      </c>
    </row>
    <row r="141" spans="1:12" ht="63.75">
      <c r="A141" s="6">
        <v>123</v>
      </c>
      <c r="B141" s="6">
        <v>80111600</v>
      </c>
      <c r="C141" s="6" t="s">
        <v>77</v>
      </c>
      <c r="D141" s="6" t="s">
        <v>42</v>
      </c>
      <c r="E141" s="6">
        <v>365</v>
      </c>
      <c r="F141" s="6" t="s">
        <v>267</v>
      </c>
      <c r="G141" s="6" t="s">
        <v>127</v>
      </c>
      <c r="H141" s="27">
        <v>47766600</v>
      </c>
      <c r="I141" s="27">
        <v>47766600</v>
      </c>
      <c r="J141" s="6" t="s">
        <v>75</v>
      </c>
      <c r="K141" s="6" t="s">
        <v>40</v>
      </c>
      <c r="L141" s="6" t="s">
        <v>177</v>
      </c>
    </row>
    <row r="142" spans="1:12" ht="51">
      <c r="A142" s="6">
        <v>124</v>
      </c>
      <c r="B142" s="6">
        <v>80111600</v>
      </c>
      <c r="C142" s="6" t="s">
        <v>78</v>
      </c>
      <c r="D142" s="6" t="s">
        <v>42</v>
      </c>
      <c r="E142" s="6">
        <v>365</v>
      </c>
      <c r="F142" s="6" t="s">
        <v>267</v>
      </c>
      <c r="G142" s="6" t="s">
        <v>127</v>
      </c>
      <c r="H142" s="27">
        <v>33587484</v>
      </c>
      <c r="I142" s="27">
        <v>33587484</v>
      </c>
      <c r="J142" s="6" t="s">
        <v>75</v>
      </c>
      <c r="K142" s="6" t="s">
        <v>40</v>
      </c>
      <c r="L142" s="6" t="s">
        <v>177</v>
      </c>
    </row>
    <row r="143" spans="1:12" ht="51">
      <c r="A143" s="6">
        <v>125</v>
      </c>
      <c r="B143" s="6">
        <v>80111600</v>
      </c>
      <c r="C143" s="6" t="s">
        <v>208</v>
      </c>
      <c r="D143" s="6" t="s">
        <v>42</v>
      </c>
      <c r="E143" s="6">
        <v>365</v>
      </c>
      <c r="F143" s="6" t="s">
        <v>267</v>
      </c>
      <c r="G143" s="6" t="s">
        <v>127</v>
      </c>
      <c r="H143" s="27">
        <v>21032640</v>
      </c>
      <c r="I143" s="27">
        <v>21032640</v>
      </c>
      <c r="J143" s="6" t="s">
        <v>75</v>
      </c>
      <c r="K143" s="6" t="s">
        <v>40</v>
      </c>
      <c r="L143" s="6" t="s">
        <v>177</v>
      </c>
    </row>
    <row r="144" spans="1:12" ht="51">
      <c r="A144" s="6">
        <v>126</v>
      </c>
      <c r="B144" s="6">
        <v>80111600</v>
      </c>
      <c r="C144" s="6" t="s">
        <v>209</v>
      </c>
      <c r="D144" s="6" t="s">
        <v>42</v>
      </c>
      <c r="E144" s="6">
        <v>365</v>
      </c>
      <c r="F144" s="6" t="s">
        <v>267</v>
      </c>
      <c r="G144" s="6" t="s">
        <v>127</v>
      </c>
      <c r="H144" s="27">
        <v>59861880</v>
      </c>
      <c r="I144" s="27">
        <v>59861880</v>
      </c>
      <c r="J144" s="6" t="s">
        <v>75</v>
      </c>
      <c r="K144" s="6" t="s">
        <v>40</v>
      </c>
      <c r="L144" s="6" t="s">
        <v>177</v>
      </c>
    </row>
    <row r="145" spans="1:12" ht="51">
      <c r="A145" s="6">
        <v>127</v>
      </c>
      <c r="B145" s="6">
        <v>80111600</v>
      </c>
      <c r="C145" s="6" t="s">
        <v>281</v>
      </c>
      <c r="D145" s="6" t="s">
        <v>42</v>
      </c>
      <c r="E145" s="6">
        <v>365</v>
      </c>
      <c r="F145" s="6" t="s">
        <v>267</v>
      </c>
      <c r="G145" s="6" t="s">
        <v>127</v>
      </c>
      <c r="H145" s="27">
        <v>32187373</v>
      </c>
      <c r="I145" s="27">
        <v>32187373</v>
      </c>
      <c r="J145" s="6" t="s">
        <v>75</v>
      </c>
      <c r="K145" s="6" t="s">
        <v>40</v>
      </c>
      <c r="L145" s="6" t="s">
        <v>177</v>
      </c>
    </row>
    <row r="146" spans="1:12" ht="51">
      <c r="A146" s="6">
        <v>128</v>
      </c>
      <c r="B146" s="6">
        <v>80111600</v>
      </c>
      <c r="C146" s="6" t="s">
        <v>282</v>
      </c>
      <c r="D146" s="6" t="s">
        <v>42</v>
      </c>
      <c r="E146" s="6">
        <v>365</v>
      </c>
      <c r="F146" s="6" t="s">
        <v>267</v>
      </c>
      <c r="G146" s="6" t="s">
        <v>127</v>
      </c>
      <c r="H146" s="27">
        <v>32187373</v>
      </c>
      <c r="I146" s="27">
        <v>32187373</v>
      </c>
      <c r="J146" s="6" t="s">
        <v>75</v>
      </c>
      <c r="K146" s="6" t="s">
        <v>40</v>
      </c>
      <c r="L146" s="6" t="s">
        <v>177</v>
      </c>
    </row>
    <row r="147" spans="1:12" ht="51">
      <c r="A147" s="6">
        <v>129</v>
      </c>
      <c r="B147" s="6">
        <v>80111600</v>
      </c>
      <c r="C147" s="6" t="s">
        <v>283</v>
      </c>
      <c r="D147" s="6" t="s">
        <v>42</v>
      </c>
      <c r="E147" s="6">
        <v>365</v>
      </c>
      <c r="F147" s="6" t="s">
        <v>267</v>
      </c>
      <c r="G147" s="6" t="s">
        <v>127</v>
      </c>
      <c r="H147" s="27">
        <v>32187373</v>
      </c>
      <c r="I147" s="27">
        <v>32187373</v>
      </c>
      <c r="J147" s="6" t="s">
        <v>75</v>
      </c>
      <c r="K147" s="6" t="s">
        <v>40</v>
      </c>
      <c r="L147" s="6" t="s">
        <v>177</v>
      </c>
    </row>
    <row r="148" spans="1:12" ht="51">
      <c r="A148" s="6">
        <v>130</v>
      </c>
      <c r="B148" s="6">
        <v>80111600</v>
      </c>
      <c r="C148" s="6" t="s">
        <v>284</v>
      </c>
      <c r="D148" s="6" t="s">
        <v>42</v>
      </c>
      <c r="E148" s="6">
        <v>365</v>
      </c>
      <c r="F148" s="6" t="s">
        <v>267</v>
      </c>
      <c r="G148" s="6" t="s">
        <v>127</v>
      </c>
      <c r="H148" s="27">
        <v>47515057</v>
      </c>
      <c r="I148" s="27">
        <v>47515057</v>
      </c>
      <c r="J148" s="6" t="s">
        <v>75</v>
      </c>
      <c r="K148" s="6" t="s">
        <v>40</v>
      </c>
      <c r="L148" s="6" t="s">
        <v>177</v>
      </c>
    </row>
    <row r="149" spans="1:12" ht="51">
      <c r="A149" s="6">
        <v>131</v>
      </c>
      <c r="B149" s="6">
        <v>80111600</v>
      </c>
      <c r="C149" s="6" t="s">
        <v>285</v>
      </c>
      <c r="D149" s="6" t="s">
        <v>42</v>
      </c>
      <c r="E149" s="6">
        <v>365</v>
      </c>
      <c r="F149" s="6" t="s">
        <v>267</v>
      </c>
      <c r="G149" s="6" t="s">
        <v>127</v>
      </c>
      <c r="H149" s="27">
        <v>32187373</v>
      </c>
      <c r="I149" s="27">
        <v>32187373</v>
      </c>
      <c r="J149" s="6" t="s">
        <v>75</v>
      </c>
      <c r="K149" s="6" t="s">
        <v>40</v>
      </c>
      <c r="L149" s="6" t="s">
        <v>177</v>
      </c>
    </row>
    <row r="150" spans="1:12" ht="51">
      <c r="A150" s="6">
        <v>132</v>
      </c>
      <c r="B150" s="6">
        <v>80111600</v>
      </c>
      <c r="C150" s="6" t="s">
        <v>286</v>
      </c>
      <c r="D150" s="6" t="s">
        <v>42</v>
      </c>
      <c r="E150" s="6">
        <v>365</v>
      </c>
      <c r="F150" s="6" t="s">
        <v>267</v>
      </c>
      <c r="G150" s="6" t="s">
        <v>127</v>
      </c>
      <c r="H150" s="27">
        <v>32187373</v>
      </c>
      <c r="I150" s="27">
        <v>32187373</v>
      </c>
      <c r="J150" s="6" t="s">
        <v>75</v>
      </c>
      <c r="K150" s="6" t="s">
        <v>40</v>
      </c>
      <c r="L150" s="6" t="s">
        <v>177</v>
      </c>
    </row>
    <row r="151" spans="1:12" ht="51">
      <c r="A151" s="6">
        <v>133</v>
      </c>
      <c r="B151" s="6">
        <v>80111600</v>
      </c>
      <c r="C151" s="6" t="s">
        <v>287</v>
      </c>
      <c r="D151" s="6" t="s">
        <v>42</v>
      </c>
      <c r="E151" s="6">
        <v>365</v>
      </c>
      <c r="F151" s="6" t="s">
        <v>267</v>
      </c>
      <c r="G151" s="6" t="s">
        <v>127</v>
      </c>
      <c r="H151" s="27">
        <v>32187373</v>
      </c>
      <c r="I151" s="27">
        <v>32187373</v>
      </c>
      <c r="J151" s="6" t="s">
        <v>75</v>
      </c>
      <c r="K151" s="6" t="s">
        <v>40</v>
      </c>
      <c r="L151" s="6" t="s">
        <v>177</v>
      </c>
    </row>
    <row r="152" spans="1:12" ht="51">
      <c r="A152" s="6">
        <v>134</v>
      </c>
      <c r="B152" s="6">
        <v>80111600</v>
      </c>
      <c r="C152" s="6" t="s">
        <v>288</v>
      </c>
      <c r="D152" s="6" t="s">
        <v>42</v>
      </c>
      <c r="E152" s="6">
        <v>365</v>
      </c>
      <c r="F152" s="6" t="s">
        <v>267</v>
      </c>
      <c r="G152" s="6" t="s">
        <v>127</v>
      </c>
      <c r="H152" s="27">
        <v>32187373</v>
      </c>
      <c r="I152" s="27">
        <v>32187373</v>
      </c>
      <c r="J152" s="6" t="s">
        <v>75</v>
      </c>
      <c r="K152" s="6" t="s">
        <v>40</v>
      </c>
      <c r="L152" s="6" t="s">
        <v>177</v>
      </c>
    </row>
    <row r="153" spans="1:12" ht="51">
      <c r="A153" s="6">
        <v>135</v>
      </c>
      <c r="B153" s="6">
        <v>80111600</v>
      </c>
      <c r="C153" s="6" t="s">
        <v>289</v>
      </c>
      <c r="D153" s="6" t="s">
        <v>42</v>
      </c>
      <c r="E153" s="6">
        <v>365</v>
      </c>
      <c r="F153" s="6" t="s">
        <v>267</v>
      </c>
      <c r="G153" s="6" t="s">
        <v>127</v>
      </c>
      <c r="H153" s="27">
        <v>32187373</v>
      </c>
      <c r="I153" s="27">
        <v>32187373</v>
      </c>
      <c r="J153" s="6" t="s">
        <v>75</v>
      </c>
      <c r="K153" s="6" t="s">
        <v>40</v>
      </c>
      <c r="L153" s="6" t="s">
        <v>177</v>
      </c>
    </row>
    <row r="154" spans="1:14" ht="51">
      <c r="A154" s="6">
        <v>136</v>
      </c>
      <c r="B154" s="6">
        <v>80111600</v>
      </c>
      <c r="C154" s="6" t="s">
        <v>290</v>
      </c>
      <c r="D154" s="6" t="s">
        <v>44</v>
      </c>
      <c r="E154" s="6">
        <v>318</v>
      </c>
      <c r="F154" s="6" t="s">
        <v>267</v>
      </c>
      <c r="G154" s="6" t="s">
        <v>127</v>
      </c>
      <c r="H154" s="27">
        <v>47515057</v>
      </c>
      <c r="I154" s="27">
        <v>47515057</v>
      </c>
      <c r="J154" s="6" t="s">
        <v>75</v>
      </c>
      <c r="K154" s="6" t="s">
        <v>40</v>
      </c>
      <c r="L154" s="6" t="s">
        <v>177</v>
      </c>
      <c r="M154" s="32"/>
      <c r="N154" s="33"/>
    </row>
    <row r="155" spans="1:14" ht="51">
      <c r="A155" s="6">
        <v>137</v>
      </c>
      <c r="B155" s="6">
        <v>80111600</v>
      </c>
      <c r="C155" s="6" t="s">
        <v>291</v>
      </c>
      <c r="D155" s="6" t="s">
        <v>42</v>
      </c>
      <c r="E155" s="6">
        <v>345</v>
      </c>
      <c r="F155" s="6" t="s">
        <v>267</v>
      </c>
      <c r="G155" s="6" t="s">
        <v>127</v>
      </c>
      <c r="H155" s="27">
        <v>45776325</v>
      </c>
      <c r="I155" s="27">
        <v>45776325</v>
      </c>
      <c r="J155" s="6" t="s">
        <v>75</v>
      </c>
      <c r="K155" s="6" t="s">
        <v>40</v>
      </c>
      <c r="L155" s="6" t="s">
        <v>177</v>
      </c>
      <c r="M155" s="32"/>
      <c r="N155" s="33"/>
    </row>
    <row r="156" spans="1:14" ht="51">
      <c r="A156" s="6">
        <v>138</v>
      </c>
      <c r="B156" s="6">
        <v>80111600</v>
      </c>
      <c r="C156" s="6" t="s">
        <v>292</v>
      </c>
      <c r="D156" s="6" t="s">
        <v>82</v>
      </c>
      <c r="E156" s="6">
        <v>298</v>
      </c>
      <c r="F156" s="6" t="s">
        <v>267</v>
      </c>
      <c r="G156" s="6" t="s">
        <v>127</v>
      </c>
      <c r="H156" s="27">
        <v>64284262</v>
      </c>
      <c r="I156" s="27">
        <v>64284262</v>
      </c>
      <c r="J156" s="6" t="s">
        <v>75</v>
      </c>
      <c r="K156" s="6" t="s">
        <v>40</v>
      </c>
      <c r="L156" s="6" t="s">
        <v>177</v>
      </c>
      <c r="M156" s="32"/>
      <c r="N156" s="33"/>
    </row>
    <row r="157" spans="1:14" ht="51">
      <c r="A157" s="6">
        <v>139</v>
      </c>
      <c r="B157" s="6">
        <v>80111600</v>
      </c>
      <c r="C157" s="6" t="s">
        <v>340</v>
      </c>
      <c r="D157" s="6" t="s">
        <v>42</v>
      </c>
      <c r="E157" s="6">
        <v>348</v>
      </c>
      <c r="F157" s="6" t="s">
        <v>267</v>
      </c>
      <c r="G157" s="6" t="s">
        <v>127</v>
      </c>
      <c r="H157" s="27">
        <v>7981584</v>
      </c>
      <c r="I157" s="27">
        <v>7981584</v>
      </c>
      <c r="J157" s="6" t="s">
        <v>75</v>
      </c>
      <c r="K157" s="6" t="s">
        <v>40</v>
      </c>
      <c r="L157" s="6" t="s">
        <v>177</v>
      </c>
      <c r="M157" s="32"/>
      <c r="N157" s="33"/>
    </row>
    <row r="158" spans="1:14" ht="51">
      <c r="A158" s="6">
        <v>140</v>
      </c>
      <c r="B158" s="6">
        <v>80111600</v>
      </c>
      <c r="C158" s="6" t="s">
        <v>293</v>
      </c>
      <c r="D158" s="6" t="s">
        <v>82</v>
      </c>
      <c r="E158" s="6">
        <v>300</v>
      </c>
      <c r="F158" s="6" t="s">
        <v>267</v>
      </c>
      <c r="G158" s="6" t="s">
        <v>127</v>
      </c>
      <c r="H158" s="27">
        <v>3342235</v>
      </c>
      <c r="I158" s="27">
        <v>3600000</v>
      </c>
      <c r="J158" s="6" t="s">
        <v>75</v>
      </c>
      <c r="K158" s="6" t="s">
        <v>40</v>
      </c>
      <c r="L158" s="6" t="s">
        <v>177</v>
      </c>
      <c r="M158" s="32"/>
      <c r="N158" s="33"/>
    </row>
    <row r="159" spans="1:14" ht="51">
      <c r="A159" s="6">
        <v>141</v>
      </c>
      <c r="B159" s="6">
        <v>80111600</v>
      </c>
      <c r="C159" s="6" t="s">
        <v>294</v>
      </c>
      <c r="D159" s="6" t="s">
        <v>82</v>
      </c>
      <c r="E159" s="6">
        <v>300</v>
      </c>
      <c r="F159" s="6" t="s">
        <v>267</v>
      </c>
      <c r="G159" s="6" t="s">
        <v>127</v>
      </c>
      <c r="H159" s="27">
        <v>3300000</v>
      </c>
      <c r="I159" s="27">
        <v>3300000</v>
      </c>
      <c r="J159" s="6" t="s">
        <v>75</v>
      </c>
      <c r="K159" s="6" t="s">
        <v>40</v>
      </c>
      <c r="L159" s="6" t="s">
        <v>177</v>
      </c>
      <c r="M159" s="9"/>
      <c r="N159" s="9"/>
    </row>
    <row r="160" spans="1:12" ht="51">
      <c r="A160" s="6">
        <v>142</v>
      </c>
      <c r="B160" s="6">
        <v>80111600</v>
      </c>
      <c r="C160" s="6" t="s">
        <v>233</v>
      </c>
      <c r="D160" s="6" t="s">
        <v>82</v>
      </c>
      <c r="E160" s="6">
        <v>300</v>
      </c>
      <c r="F160" s="6" t="s">
        <v>267</v>
      </c>
      <c r="G160" s="6" t="s">
        <v>127</v>
      </c>
      <c r="H160" s="27">
        <v>26964900</v>
      </c>
      <c r="I160" s="27">
        <v>26964900</v>
      </c>
      <c r="J160" s="6" t="s">
        <v>75</v>
      </c>
      <c r="K160" s="6" t="s">
        <v>40</v>
      </c>
      <c r="L160" s="6" t="s">
        <v>177</v>
      </c>
    </row>
    <row r="161" spans="1:12" ht="51">
      <c r="A161" s="6">
        <v>143</v>
      </c>
      <c r="B161" s="6">
        <v>80131502</v>
      </c>
      <c r="C161" s="6" t="s">
        <v>295</v>
      </c>
      <c r="D161" s="6" t="s">
        <v>42</v>
      </c>
      <c r="E161" s="6">
        <v>330</v>
      </c>
      <c r="F161" s="6" t="s">
        <v>267</v>
      </c>
      <c r="G161" s="6" t="s">
        <v>275</v>
      </c>
      <c r="H161" s="27">
        <v>311946000</v>
      </c>
      <c r="I161" s="27">
        <v>311946000</v>
      </c>
      <c r="J161" s="6" t="s">
        <v>75</v>
      </c>
      <c r="K161" s="6" t="s">
        <v>40</v>
      </c>
      <c r="L161" s="6" t="s">
        <v>177</v>
      </c>
    </row>
    <row r="162" spans="1:12" ht="51">
      <c r="A162" s="6">
        <v>144</v>
      </c>
      <c r="B162" s="6">
        <v>72101516</v>
      </c>
      <c r="C162" s="6" t="s">
        <v>296</v>
      </c>
      <c r="D162" s="6" t="s">
        <v>264</v>
      </c>
      <c r="E162" s="6">
        <v>30</v>
      </c>
      <c r="F162" s="6" t="s">
        <v>271</v>
      </c>
      <c r="G162" s="6" t="s">
        <v>127</v>
      </c>
      <c r="H162" s="27">
        <v>5500000</v>
      </c>
      <c r="I162" s="27">
        <v>5500000</v>
      </c>
      <c r="J162" s="6" t="s">
        <v>75</v>
      </c>
      <c r="K162" s="6" t="s">
        <v>40</v>
      </c>
      <c r="L162" s="6" t="s">
        <v>177</v>
      </c>
    </row>
    <row r="163" spans="1:12" ht="51">
      <c r="A163" s="6">
        <v>145</v>
      </c>
      <c r="B163" s="6">
        <v>72101511</v>
      </c>
      <c r="C163" s="6" t="s">
        <v>297</v>
      </c>
      <c r="D163" s="6" t="s">
        <v>44</v>
      </c>
      <c r="E163" s="6">
        <v>270</v>
      </c>
      <c r="F163" s="6" t="s">
        <v>271</v>
      </c>
      <c r="G163" s="6" t="s">
        <v>275</v>
      </c>
      <c r="H163" s="27">
        <v>14000000</v>
      </c>
      <c r="I163" s="27">
        <v>14000000</v>
      </c>
      <c r="J163" s="6" t="s">
        <v>75</v>
      </c>
      <c r="K163" s="6" t="s">
        <v>40</v>
      </c>
      <c r="L163" s="6" t="s">
        <v>177</v>
      </c>
    </row>
    <row r="164" spans="1:12" ht="51">
      <c r="A164" s="6">
        <v>146</v>
      </c>
      <c r="B164" s="6">
        <v>72102103</v>
      </c>
      <c r="C164" s="6" t="s">
        <v>234</v>
      </c>
      <c r="D164" s="6" t="s">
        <v>44</v>
      </c>
      <c r="E164" s="6">
        <v>270</v>
      </c>
      <c r="F164" s="6" t="s">
        <v>271</v>
      </c>
      <c r="G164" s="6" t="s">
        <v>274</v>
      </c>
      <c r="H164" s="27">
        <v>5200000</v>
      </c>
      <c r="I164" s="27">
        <v>5200000</v>
      </c>
      <c r="J164" s="6" t="s">
        <v>75</v>
      </c>
      <c r="K164" s="6" t="s">
        <v>40</v>
      </c>
      <c r="L164" s="6" t="s">
        <v>177</v>
      </c>
    </row>
    <row r="165" spans="1:12" ht="51">
      <c r="A165" s="6">
        <v>147</v>
      </c>
      <c r="B165" s="6">
        <v>80161801</v>
      </c>
      <c r="C165" s="6" t="s">
        <v>298</v>
      </c>
      <c r="D165" s="6" t="s">
        <v>42</v>
      </c>
      <c r="E165" s="6">
        <v>240</v>
      </c>
      <c r="F165" s="6" t="s">
        <v>271</v>
      </c>
      <c r="G165" s="6" t="s">
        <v>274</v>
      </c>
      <c r="H165" s="27">
        <v>139100000</v>
      </c>
      <c r="I165" s="27">
        <v>139100000</v>
      </c>
      <c r="J165" s="6" t="s">
        <v>75</v>
      </c>
      <c r="K165" s="6" t="s">
        <v>40</v>
      </c>
      <c r="L165" s="6" t="s">
        <v>177</v>
      </c>
    </row>
    <row r="166" spans="1:12" ht="51">
      <c r="A166" s="6">
        <v>148</v>
      </c>
      <c r="B166" s="6" t="s">
        <v>79</v>
      </c>
      <c r="C166" s="6" t="s">
        <v>299</v>
      </c>
      <c r="D166" s="6" t="s">
        <v>42</v>
      </c>
      <c r="E166" s="6">
        <v>330</v>
      </c>
      <c r="F166" s="6" t="s">
        <v>269</v>
      </c>
      <c r="G166" s="6" t="s">
        <v>275</v>
      </c>
      <c r="H166" s="27">
        <v>378798363</v>
      </c>
      <c r="I166" s="27">
        <v>378798363</v>
      </c>
      <c r="J166" s="6" t="s">
        <v>75</v>
      </c>
      <c r="K166" s="6" t="s">
        <v>40</v>
      </c>
      <c r="L166" s="6" t="s">
        <v>177</v>
      </c>
    </row>
    <row r="167" spans="1:12" ht="51">
      <c r="A167" s="6">
        <v>149</v>
      </c>
      <c r="B167" s="6" t="s">
        <v>80</v>
      </c>
      <c r="C167" s="6" t="s">
        <v>300</v>
      </c>
      <c r="D167" s="6" t="s">
        <v>44</v>
      </c>
      <c r="E167" s="6">
        <v>270</v>
      </c>
      <c r="F167" s="6" t="s">
        <v>271</v>
      </c>
      <c r="G167" s="6" t="s">
        <v>275</v>
      </c>
      <c r="H167" s="27">
        <v>9000000</v>
      </c>
      <c r="I167" s="27">
        <v>9000000</v>
      </c>
      <c r="J167" s="6" t="s">
        <v>75</v>
      </c>
      <c r="K167" s="6" t="s">
        <v>40</v>
      </c>
      <c r="L167" s="6" t="s">
        <v>177</v>
      </c>
    </row>
    <row r="168" spans="1:12" ht="51">
      <c r="A168" s="6">
        <v>150</v>
      </c>
      <c r="B168" s="6">
        <v>72154066</v>
      </c>
      <c r="C168" s="6" t="s">
        <v>301</v>
      </c>
      <c r="D168" s="6" t="s">
        <v>44</v>
      </c>
      <c r="E168" s="6">
        <v>270</v>
      </c>
      <c r="F168" s="6" t="s">
        <v>271</v>
      </c>
      <c r="G168" s="6" t="s">
        <v>275</v>
      </c>
      <c r="H168" s="27">
        <v>4000000</v>
      </c>
      <c r="I168" s="27">
        <v>4000000</v>
      </c>
      <c r="J168" s="6" t="s">
        <v>75</v>
      </c>
      <c r="K168" s="6" t="s">
        <v>40</v>
      </c>
      <c r="L168" s="6" t="s">
        <v>177</v>
      </c>
    </row>
    <row r="169" spans="1:12" ht="63.75">
      <c r="A169" s="6">
        <v>151</v>
      </c>
      <c r="B169" s="6" t="s">
        <v>81</v>
      </c>
      <c r="C169" s="6" t="s">
        <v>302</v>
      </c>
      <c r="D169" s="6" t="s">
        <v>82</v>
      </c>
      <c r="E169" s="6">
        <v>30</v>
      </c>
      <c r="F169" s="6" t="s">
        <v>271</v>
      </c>
      <c r="G169" s="6" t="s">
        <v>275</v>
      </c>
      <c r="H169" s="27">
        <v>20000000</v>
      </c>
      <c r="I169" s="27">
        <v>20000000</v>
      </c>
      <c r="J169" s="6" t="s">
        <v>75</v>
      </c>
      <c r="K169" s="6" t="s">
        <v>40</v>
      </c>
      <c r="L169" s="6" t="s">
        <v>177</v>
      </c>
    </row>
    <row r="170" spans="1:12" ht="89.25">
      <c r="A170" s="6">
        <v>152</v>
      </c>
      <c r="B170" s="6" t="s">
        <v>83</v>
      </c>
      <c r="C170" s="6" t="s">
        <v>303</v>
      </c>
      <c r="D170" s="6" t="s">
        <v>82</v>
      </c>
      <c r="E170" s="6">
        <v>90</v>
      </c>
      <c r="F170" s="6" t="s">
        <v>271</v>
      </c>
      <c r="G170" s="6" t="s">
        <v>275</v>
      </c>
      <c r="H170" s="27">
        <v>150000000</v>
      </c>
      <c r="I170" s="27">
        <v>150000000</v>
      </c>
      <c r="J170" s="6" t="s">
        <v>75</v>
      </c>
      <c r="K170" s="6" t="s">
        <v>40</v>
      </c>
      <c r="L170" s="6" t="s">
        <v>177</v>
      </c>
    </row>
    <row r="171" spans="1:12" ht="51">
      <c r="A171" s="6">
        <v>153</v>
      </c>
      <c r="B171" s="6">
        <v>92101501</v>
      </c>
      <c r="C171" s="6" t="s">
        <v>304</v>
      </c>
      <c r="D171" s="6" t="s">
        <v>44</v>
      </c>
      <c r="E171" s="6">
        <v>330</v>
      </c>
      <c r="F171" s="6" t="s">
        <v>270</v>
      </c>
      <c r="G171" s="6" t="s">
        <v>127</v>
      </c>
      <c r="H171" s="27">
        <v>3600000000</v>
      </c>
      <c r="I171" s="27">
        <v>3600000000</v>
      </c>
      <c r="J171" s="6" t="s">
        <v>75</v>
      </c>
      <c r="K171" s="6" t="s">
        <v>40</v>
      </c>
      <c r="L171" s="6" t="s">
        <v>177</v>
      </c>
    </row>
    <row r="172" spans="1:12" ht="51">
      <c r="A172" s="6">
        <v>154</v>
      </c>
      <c r="B172" s="6">
        <v>78111800</v>
      </c>
      <c r="C172" s="6" t="s">
        <v>305</v>
      </c>
      <c r="D172" s="6" t="s">
        <v>44</v>
      </c>
      <c r="E172" s="6">
        <v>330</v>
      </c>
      <c r="F172" s="6" t="s">
        <v>270</v>
      </c>
      <c r="G172" s="6" t="s">
        <v>127</v>
      </c>
      <c r="H172" s="27">
        <v>2000000000</v>
      </c>
      <c r="I172" s="27">
        <v>2000000000</v>
      </c>
      <c r="J172" s="6" t="s">
        <v>75</v>
      </c>
      <c r="K172" s="6" t="s">
        <v>40</v>
      </c>
      <c r="L172" s="6" t="s">
        <v>177</v>
      </c>
    </row>
    <row r="173" spans="1:12" ht="318.75">
      <c r="A173" s="6">
        <v>155</v>
      </c>
      <c r="B173" s="6" t="s">
        <v>84</v>
      </c>
      <c r="C173" s="6" t="s">
        <v>306</v>
      </c>
      <c r="D173" s="6" t="s">
        <v>162</v>
      </c>
      <c r="E173" s="6">
        <v>180</v>
      </c>
      <c r="F173" s="6" t="s">
        <v>271</v>
      </c>
      <c r="G173" s="6" t="s">
        <v>275</v>
      </c>
      <c r="H173" s="27">
        <v>3000000</v>
      </c>
      <c r="I173" s="27">
        <v>3000000</v>
      </c>
      <c r="J173" s="6" t="s">
        <v>75</v>
      </c>
      <c r="K173" s="6" t="s">
        <v>40</v>
      </c>
      <c r="L173" s="6" t="s">
        <v>177</v>
      </c>
    </row>
    <row r="174" spans="1:12" ht="51">
      <c r="A174" s="6">
        <v>156</v>
      </c>
      <c r="B174" s="6" t="s">
        <v>85</v>
      </c>
      <c r="C174" s="6" t="s">
        <v>195</v>
      </c>
      <c r="D174" s="6" t="s">
        <v>42</v>
      </c>
      <c r="E174" s="6">
        <v>270</v>
      </c>
      <c r="F174" s="6" t="s">
        <v>272</v>
      </c>
      <c r="G174" s="6" t="s">
        <v>274</v>
      </c>
      <c r="H174" s="34">
        <v>116167088</v>
      </c>
      <c r="I174" s="34">
        <v>116167088</v>
      </c>
      <c r="J174" s="6" t="s">
        <v>75</v>
      </c>
      <c r="K174" s="6" t="s">
        <v>40</v>
      </c>
      <c r="L174" s="6" t="s">
        <v>177</v>
      </c>
    </row>
    <row r="175" spans="1:12" ht="409.5">
      <c r="A175" s="6">
        <v>157</v>
      </c>
      <c r="B175" s="6" t="s">
        <v>86</v>
      </c>
      <c r="C175" s="6" t="s">
        <v>307</v>
      </c>
      <c r="D175" s="6" t="s">
        <v>82</v>
      </c>
      <c r="E175" s="6">
        <v>270</v>
      </c>
      <c r="F175" s="6" t="s">
        <v>271</v>
      </c>
      <c r="G175" s="6" t="s">
        <v>127</v>
      </c>
      <c r="H175" s="27">
        <v>35000000</v>
      </c>
      <c r="I175" s="27">
        <v>35000000</v>
      </c>
      <c r="J175" s="6" t="s">
        <v>75</v>
      </c>
      <c r="K175" s="6" t="s">
        <v>40</v>
      </c>
      <c r="L175" s="6" t="s">
        <v>177</v>
      </c>
    </row>
    <row r="176" spans="1:12" ht="153">
      <c r="A176" s="6">
        <v>158</v>
      </c>
      <c r="B176" s="6" t="s">
        <v>87</v>
      </c>
      <c r="C176" s="6" t="s">
        <v>308</v>
      </c>
      <c r="D176" s="6" t="s">
        <v>82</v>
      </c>
      <c r="E176" s="6">
        <v>270</v>
      </c>
      <c r="F176" s="6" t="s">
        <v>271</v>
      </c>
      <c r="G176" s="6" t="s">
        <v>127</v>
      </c>
      <c r="H176" s="27">
        <v>45000000</v>
      </c>
      <c r="I176" s="27">
        <v>45000000</v>
      </c>
      <c r="J176" s="6" t="s">
        <v>75</v>
      </c>
      <c r="K176" s="6" t="s">
        <v>40</v>
      </c>
      <c r="L176" s="6" t="s">
        <v>177</v>
      </c>
    </row>
    <row r="177" spans="1:12" ht="409.5">
      <c r="A177" s="6">
        <v>159</v>
      </c>
      <c r="B177" s="6" t="s">
        <v>88</v>
      </c>
      <c r="C177" s="6" t="s">
        <v>309</v>
      </c>
      <c r="D177" s="6" t="s">
        <v>42</v>
      </c>
      <c r="E177" s="6">
        <v>330</v>
      </c>
      <c r="F177" s="6" t="s">
        <v>272</v>
      </c>
      <c r="G177" s="6" t="s">
        <v>274</v>
      </c>
      <c r="H177" s="27">
        <v>40000000</v>
      </c>
      <c r="I177" s="27">
        <v>40000000</v>
      </c>
      <c r="J177" s="6" t="s">
        <v>75</v>
      </c>
      <c r="K177" s="6" t="s">
        <v>40</v>
      </c>
      <c r="L177" s="6" t="s">
        <v>177</v>
      </c>
    </row>
    <row r="178" spans="1:12" ht="38.25">
      <c r="A178" s="6">
        <v>160</v>
      </c>
      <c r="B178" s="6">
        <v>80111600</v>
      </c>
      <c r="C178" s="6" t="s">
        <v>89</v>
      </c>
      <c r="D178" s="6" t="s">
        <v>42</v>
      </c>
      <c r="E178" s="6">
        <v>347</v>
      </c>
      <c r="F178" s="6" t="s">
        <v>267</v>
      </c>
      <c r="G178" s="6" t="s">
        <v>127</v>
      </c>
      <c r="H178" s="27">
        <v>47515057</v>
      </c>
      <c r="I178" s="27">
        <v>47515057</v>
      </c>
      <c r="J178" s="6" t="s">
        <v>75</v>
      </c>
      <c r="K178" s="6" t="s">
        <v>40</v>
      </c>
      <c r="L178" s="6" t="s">
        <v>178</v>
      </c>
    </row>
    <row r="179" spans="1:12" ht="38.25">
      <c r="A179" s="6">
        <v>161</v>
      </c>
      <c r="B179" s="6">
        <v>80111600</v>
      </c>
      <c r="C179" s="6" t="s">
        <v>90</v>
      </c>
      <c r="D179" s="6" t="s">
        <v>42</v>
      </c>
      <c r="E179" s="6">
        <v>330</v>
      </c>
      <c r="F179" s="6" t="s">
        <v>267</v>
      </c>
      <c r="G179" s="6" t="s">
        <v>127</v>
      </c>
      <c r="H179" s="27">
        <v>54873390</v>
      </c>
      <c r="I179" s="27">
        <v>54873390</v>
      </c>
      <c r="J179" s="6" t="s">
        <v>75</v>
      </c>
      <c r="K179" s="6" t="s">
        <v>40</v>
      </c>
      <c r="L179" s="6" t="s">
        <v>178</v>
      </c>
    </row>
    <row r="180" spans="1:12" ht="38.25">
      <c r="A180" s="6">
        <v>162</v>
      </c>
      <c r="B180" s="6">
        <v>80111600</v>
      </c>
      <c r="C180" s="6" t="s">
        <v>91</v>
      </c>
      <c r="D180" s="6" t="s">
        <v>42</v>
      </c>
      <c r="E180" s="6">
        <v>330</v>
      </c>
      <c r="F180" s="6" t="s">
        <v>267</v>
      </c>
      <c r="G180" s="6" t="s">
        <v>127</v>
      </c>
      <c r="H180" s="27">
        <v>54873390</v>
      </c>
      <c r="I180" s="27">
        <v>54873390</v>
      </c>
      <c r="J180" s="6" t="s">
        <v>75</v>
      </c>
      <c r="K180" s="6" t="s">
        <v>40</v>
      </c>
      <c r="L180" s="6" t="s">
        <v>178</v>
      </c>
    </row>
    <row r="181" spans="1:12" ht="38.25">
      <c r="A181" s="6">
        <v>163</v>
      </c>
      <c r="B181" s="6">
        <v>80111600</v>
      </c>
      <c r="C181" s="6" t="s">
        <v>92</v>
      </c>
      <c r="D181" s="6" t="s">
        <v>42</v>
      </c>
      <c r="E181" s="6">
        <v>299</v>
      </c>
      <c r="F181" s="6" t="s">
        <v>267</v>
      </c>
      <c r="G181" s="6" t="s">
        <v>127</v>
      </c>
      <c r="H181" s="27">
        <v>27872989</v>
      </c>
      <c r="I181" s="27">
        <v>27872989</v>
      </c>
      <c r="J181" s="6" t="s">
        <v>75</v>
      </c>
      <c r="K181" s="6" t="s">
        <v>40</v>
      </c>
      <c r="L181" s="6" t="s">
        <v>178</v>
      </c>
    </row>
    <row r="182" spans="1:12" ht="38.25">
      <c r="A182" s="6">
        <v>164</v>
      </c>
      <c r="B182" s="6">
        <v>80111600</v>
      </c>
      <c r="C182" s="6" t="s">
        <v>341</v>
      </c>
      <c r="D182" s="6" t="s">
        <v>42</v>
      </c>
      <c r="E182" s="6">
        <v>48</v>
      </c>
      <c r="F182" s="6" t="s">
        <v>267</v>
      </c>
      <c r="G182" s="6" t="s">
        <v>127</v>
      </c>
      <c r="H182" s="27">
        <v>4314384</v>
      </c>
      <c r="I182" s="27">
        <v>4314384</v>
      </c>
      <c r="J182" s="6" t="s">
        <v>75</v>
      </c>
      <c r="K182" s="6" t="s">
        <v>40</v>
      </c>
      <c r="L182" s="6" t="s">
        <v>178</v>
      </c>
    </row>
    <row r="183" spans="1:12" ht="38.25">
      <c r="A183" s="6">
        <v>165</v>
      </c>
      <c r="B183" s="6">
        <v>80111600</v>
      </c>
      <c r="C183" s="6" t="s">
        <v>93</v>
      </c>
      <c r="D183" s="6" t="s">
        <v>42</v>
      </c>
      <c r="E183" s="6">
        <v>340</v>
      </c>
      <c r="F183" s="6" t="s">
        <v>267</v>
      </c>
      <c r="G183" s="6" t="s">
        <v>127</v>
      </c>
      <c r="H183" s="27">
        <v>31538060</v>
      </c>
      <c r="I183" s="27">
        <v>31538060</v>
      </c>
      <c r="J183" s="6" t="s">
        <v>75</v>
      </c>
      <c r="K183" s="6" t="s">
        <v>40</v>
      </c>
      <c r="L183" s="6" t="s">
        <v>178</v>
      </c>
    </row>
    <row r="184" spans="1:12" ht="38.25">
      <c r="A184" s="6">
        <v>166</v>
      </c>
      <c r="B184" s="6">
        <v>80111600</v>
      </c>
      <c r="C184" s="6" t="s">
        <v>341</v>
      </c>
      <c r="D184" s="6" t="s">
        <v>42</v>
      </c>
      <c r="E184" s="6">
        <v>48</v>
      </c>
      <c r="F184" s="6" t="s">
        <v>267</v>
      </c>
      <c r="G184" s="6" t="s">
        <v>127</v>
      </c>
      <c r="H184" s="27">
        <v>4314384</v>
      </c>
      <c r="I184" s="27">
        <v>4314384</v>
      </c>
      <c r="J184" s="6" t="s">
        <v>75</v>
      </c>
      <c r="K184" s="6" t="s">
        <v>40</v>
      </c>
      <c r="L184" s="6" t="s">
        <v>178</v>
      </c>
    </row>
    <row r="185" spans="1:12" ht="38.25">
      <c r="A185" s="6">
        <v>167</v>
      </c>
      <c r="B185" s="6">
        <v>80111600</v>
      </c>
      <c r="C185" s="6" t="s">
        <v>94</v>
      </c>
      <c r="D185" s="6" t="s">
        <v>42</v>
      </c>
      <c r="E185" s="6">
        <v>340</v>
      </c>
      <c r="F185" s="6" t="s">
        <v>267</v>
      </c>
      <c r="G185" s="6" t="s">
        <v>127</v>
      </c>
      <c r="H185" s="27">
        <v>31538060</v>
      </c>
      <c r="I185" s="27">
        <v>31538060</v>
      </c>
      <c r="J185" s="6" t="s">
        <v>75</v>
      </c>
      <c r="K185" s="6" t="s">
        <v>40</v>
      </c>
      <c r="L185" s="6" t="s">
        <v>178</v>
      </c>
    </row>
    <row r="186" spans="1:12" ht="38.25">
      <c r="A186" s="6">
        <v>168</v>
      </c>
      <c r="B186" s="6">
        <v>80111600</v>
      </c>
      <c r="C186" s="6" t="s">
        <v>95</v>
      </c>
      <c r="D186" s="6" t="s">
        <v>42</v>
      </c>
      <c r="E186" s="6">
        <v>347</v>
      </c>
      <c r="F186" s="6" t="s">
        <v>267</v>
      </c>
      <c r="G186" s="6" t="s">
        <v>127</v>
      </c>
      <c r="H186" s="27">
        <v>32187373</v>
      </c>
      <c r="I186" s="27">
        <v>32187373</v>
      </c>
      <c r="J186" s="6" t="s">
        <v>75</v>
      </c>
      <c r="K186" s="6" t="s">
        <v>40</v>
      </c>
      <c r="L186" s="6" t="s">
        <v>178</v>
      </c>
    </row>
    <row r="187" spans="1:12" ht="38.25">
      <c r="A187" s="6">
        <v>169</v>
      </c>
      <c r="B187" s="6">
        <v>80111600</v>
      </c>
      <c r="C187" s="6" t="s">
        <v>96</v>
      </c>
      <c r="D187" s="6" t="s">
        <v>42</v>
      </c>
      <c r="E187" s="6">
        <v>340</v>
      </c>
      <c r="F187" s="6" t="s">
        <v>267</v>
      </c>
      <c r="G187" s="6" t="s">
        <v>127</v>
      </c>
      <c r="H187" s="27">
        <v>31538060</v>
      </c>
      <c r="I187" s="27">
        <v>31538060</v>
      </c>
      <c r="J187" s="6" t="s">
        <v>75</v>
      </c>
      <c r="K187" s="6" t="s">
        <v>40</v>
      </c>
      <c r="L187" s="6" t="s">
        <v>178</v>
      </c>
    </row>
    <row r="188" spans="1:12" ht="38.25">
      <c r="A188" s="6">
        <v>170</v>
      </c>
      <c r="B188" s="6">
        <v>80111600</v>
      </c>
      <c r="C188" s="6" t="s">
        <v>97</v>
      </c>
      <c r="D188" s="6" t="s">
        <v>42</v>
      </c>
      <c r="E188" s="6">
        <v>340</v>
      </c>
      <c r="F188" s="6" t="s">
        <v>267</v>
      </c>
      <c r="G188" s="6" t="s">
        <v>127</v>
      </c>
      <c r="H188" s="27">
        <v>31538060</v>
      </c>
      <c r="I188" s="27">
        <v>31538060</v>
      </c>
      <c r="J188" s="6" t="s">
        <v>75</v>
      </c>
      <c r="K188" s="6" t="s">
        <v>40</v>
      </c>
      <c r="L188" s="6" t="s">
        <v>178</v>
      </c>
    </row>
    <row r="189" spans="1:12" ht="38.25">
      <c r="A189" s="6">
        <v>171</v>
      </c>
      <c r="B189" s="6">
        <v>80111600</v>
      </c>
      <c r="C189" s="6" t="s">
        <v>98</v>
      </c>
      <c r="D189" s="6" t="s">
        <v>42</v>
      </c>
      <c r="E189" s="6">
        <v>340</v>
      </c>
      <c r="F189" s="6" t="s">
        <v>267</v>
      </c>
      <c r="G189" s="6" t="s">
        <v>127</v>
      </c>
      <c r="H189" s="27">
        <v>31538060</v>
      </c>
      <c r="I189" s="27">
        <v>31538060</v>
      </c>
      <c r="J189" s="6" t="s">
        <v>75</v>
      </c>
      <c r="K189" s="6" t="s">
        <v>40</v>
      </c>
      <c r="L189" s="6" t="s">
        <v>178</v>
      </c>
    </row>
    <row r="190" spans="1:12" ht="38.25">
      <c r="A190" s="6">
        <v>172</v>
      </c>
      <c r="B190" s="6">
        <v>80111600</v>
      </c>
      <c r="C190" s="6" t="s">
        <v>99</v>
      </c>
      <c r="D190" s="6" t="s">
        <v>42</v>
      </c>
      <c r="E190" s="6">
        <v>347</v>
      </c>
      <c r="F190" s="6" t="s">
        <v>267</v>
      </c>
      <c r="G190" s="6" t="s">
        <v>127</v>
      </c>
      <c r="H190" s="27">
        <v>32187373</v>
      </c>
      <c r="I190" s="27">
        <v>32187373</v>
      </c>
      <c r="J190" s="6" t="s">
        <v>75</v>
      </c>
      <c r="K190" s="6" t="s">
        <v>40</v>
      </c>
      <c r="L190" s="6" t="s">
        <v>178</v>
      </c>
    </row>
    <row r="191" spans="1:12" ht="38.25">
      <c r="A191" s="6">
        <v>173</v>
      </c>
      <c r="B191" s="6">
        <v>80111600</v>
      </c>
      <c r="C191" s="6" t="s">
        <v>342</v>
      </c>
      <c r="D191" s="6" t="s">
        <v>42</v>
      </c>
      <c r="E191" s="6">
        <v>345</v>
      </c>
      <c r="F191" s="6" t="s">
        <v>267</v>
      </c>
      <c r="G191" s="6" t="s">
        <v>127</v>
      </c>
      <c r="H191" s="27">
        <v>57367635</v>
      </c>
      <c r="I191" s="27">
        <v>57367635</v>
      </c>
      <c r="J191" s="6" t="s">
        <v>75</v>
      </c>
      <c r="K191" s="6" t="s">
        <v>40</v>
      </c>
      <c r="L191" s="6" t="s">
        <v>178</v>
      </c>
    </row>
    <row r="192" spans="1:12" ht="38.25">
      <c r="A192" s="6">
        <v>174</v>
      </c>
      <c r="B192" s="6">
        <v>80111600</v>
      </c>
      <c r="C192" s="6" t="s">
        <v>343</v>
      </c>
      <c r="D192" s="6" t="s">
        <v>42</v>
      </c>
      <c r="E192" s="6">
        <v>345</v>
      </c>
      <c r="F192" s="6" t="s">
        <v>267</v>
      </c>
      <c r="G192" s="6" t="s">
        <v>127</v>
      </c>
      <c r="H192" s="27">
        <v>57367635</v>
      </c>
      <c r="I192" s="27">
        <v>57367635</v>
      </c>
      <c r="J192" s="6" t="s">
        <v>75</v>
      </c>
      <c r="K192" s="6" t="s">
        <v>40</v>
      </c>
      <c r="L192" s="6" t="s">
        <v>178</v>
      </c>
    </row>
    <row r="193" spans="1:12" ht="38.25">
      <c r="A193" s="6">
        <v>175</v>
      </c>
      <c r="B193" s="6">
        <v>80111600</v>
      </c>
      <c r="C193" s="6" t="s">
        <v>100</v>
      </c>
      <c r="D193" s="6" t="s">
        <v>42</v>
      </c>
      <c r="E193" s="6">
        <v>328</v>
      </c>
      <c r="F193" s="6" t="s">
        <v>267</v>
      </c>
      <c r="G193" s="6" t="s">
        <v>127</v>
      </c>
      <c r="H193" s="27">
        <v>30424952</v>
      </c>
      <c r="I193" s="27">
        <v>30424952</v>
      </c>
      <c r="J193" s="6" t="s">
        <v>75</v>
      </c>
      <c r="K193" s="6" t="s">
        <v>40</v>
      </c>
      <c r="L193" s="6" t="s">
        <v>178</v>
      </c>
    </row>
    <row r="194" spans="1:12" ht="38.25">
      <c r="A194" s="6">
        <v>176</v>
      </c>
      <c r="B194" s="6">
        <v>80111600</v>
      </c>
      <c r="C194" s="6" t="s">
        <v>101</v>
      </c>
      <c r="D194" s="6" t="s">
        <v>42</v>
      </c>
      <c r="E194" s="6">
        <v>340</v>
      </c>
      <c r="F194" s="6" t="s">
        <v>267</v>
      </c>
      <c r="G194" s="6" t="s">
        <v>127</v>
      </c>
      <c r="H194" s="27">
        <v>58345360</v>
      </c>
      <c r="I194" s="27">
        <v>58345360</v>
      </c>
      <c r="J194" s="6" t="s">
        <v>75</v>
      </c>
      <c r="K194" s="6" t="s">
        <v>40</v>
      </c>
      <c r="L194" s="6" t="s">
        <v>178</v>
      </c>
    </row>
    <row r="195" spans="1:12" ht="38.25">
      <c r="A195" s="6">
        <v>177</v>
      </c>
      <c r="B195" s="6">
        <v>80111600</v>
      </c>
      <c r="C195" s="6" t="s">
        <v>102</v>
      </c>
      <c r="D195" s="6" t="s">
        <v>42</v>
      </c>
      <c r="E195" s="6">
        <v>349</v>
      </c>
      <c r="F195" s="6" t="s">
        <v>267</v>
      </c>
      <c r="G195" s="6" t="s">
        <v>127</v>
      </c>
      <c r="H195" s="27">
        <v>58032767</v>
      </c>
      <c r="I195" s="27">
        <v>58032767</v>
      </c>
      <c r="J195" s="6" t="s">
        <v>75</v>
      </c>
      <c r="K195" s="6" t="s">
        <v>40</v>
      </c>
      <c r="L195" s="6" t="s">
        <v>178</v>
      </c>
    </row>
    <row r="196" spans="1:12" ht="38.25">
      <c r="A196" s="6">
        <v>178</v>
      </c>
      <c r="B196" s="6">
        <v>80141607</v>
      </c>
      <c r="C196" s="6" t="s">
        <v>103</v>
      </c>
      <c r="D196" s="6" t="s">
        <v>44</v>
      </c>
      <c r="E196" s="6">
        <v>330</v>
      </c>
      <c r="F196" s="6" t="s">
        <v>270</v>
      </c>
      <c r="G196" s="6" t="s">
        <v>127</v>
      </c>
      <c r="H196" s="27">
        <v>984523152</v>
      </c>
      <c r="I196" s="27">
        <v>984523152</v>
      </c>
      <c r="J196" s="6" t="s">
        <v>75</v>
      </c>
      <c r="K196" s="6" t="s">
        <v>40</v>
      </c>
      <c r="L196" s="6" t="s">
        <v>178</v>
      </c>
    </row>
    <row r="197" spans="1:12" ht="38.25">
      <c r="A197" s="6">
        <v>179</v>
      </c>
      <c r="B197" s="6">
        <v>80141602</v>
      </c>
      <c r="C197" s="6" t="s">
        <v>104</v>
      </c>
      <c r="D197" s="6" t="s">
        <v>44</v>
      </c>
      <c r="E197" s="6">
        <v>330</v>
      </c>
      <c r="F197" s="6" t="s">
        <v>270</v>
      </c>
      <c r="G197" s="6" t="s">
        <v>127</v>
      </c>
      <c r="H197" s="27">
        <v>200000000</v>
      </c>
      <c r="I197" s="27">
        <v>200000000</v>
      </c>
      <c r="J197" s="6" t="s">
        <v>75</v>
      </c>
      <c r="K197" s="6" t="s">
        <v>40</v>
      </c>
      <c r="L197" s="6" t="s">
        <v>178</v>
      </c>
    </row>
    <row r="198" spans="1:12" ht="38.25">
      <c r="A198" s="6">
        <v>180</v>
      </c>
      <c r="B198" s="6">
        <v>80111600</v>
      </c>
      <c r="C198" s="6" t="s">
        <v>131</v>
      </c>
      <c r="D198" s="6" t="s">
        <v>82</v>
      </c>
      <c r="E198" s="6">
        <v>300</v>
      </c>
      <c r="F198" s="6" t="s">
        <v>268</v>
      </c>
      <c r="G198" s="6" t="s">
        <v>127</v>
      </c>
      <c r="H198" s="27">
        <v>49884900</v>
      </c>
      <c r="I198" s="27">
        <v>49884900</v>
      </c>
      <c r="J198" s="6" t="s">
        <v>75</v>
      </c>
      <c r="K198" s="6" t="s">
        <v>40</v>
      </c>
      <c r="L198" s="6" t="s">
        <v>178</v>
      </c>
    </row>
    <row r="199" spans="1:12" ht="38.25">
      <c r="A199" s="6">
        <v>181</v>
      </c>
      <c r="B199" s="6">
        <v>80111600</v>
      </c>
      <c r="C199" s="6" t="s">
        <v>310</v>
      </c>
      <c r="D199" s="6" t="s">
        <v>42</v>
      </c>
      <c r="E199" s="6">
        <v>348</v>
      </c>
      <c r="F199" s="35" t="s">
        <v>268</v>
      </c>
      <c r="G199" s="35" t="s">
        <v>127</v>
      </c>
      <c r="H199" s="27">
        <v>10354512</v>
      </c>
      <c r="I199" s="27">
        <v>10354512</v>
      </c>
      <c r="J199" s="6" t="s">
        <v>75</v>
      </c>
      <c r="K199" s="6" t="s">
        <v>40</v>
      </c>
      <c r="L199" s="6" t="s">
        <v>179</v>
      </c>
    </row>
    <row r="200" spans="1:12" ht="38.25">
      <c r="A200" s="6">
        <v>182</v>
      </c>
      <c r="B200" s="6">
        <v>80111600</v>
      </c>
      <c r="C200" s="6" t="s">
        <v>311</v>
      </c>
      <c r="D200" s="6" t="s">
        <v>44</v>
      </c>
      <c r="E200" s="6">
        <v>312</v>
      </c>
      <c r="F200" s="35" t="s">
        <v>268</v>
      </c>
      <c r="G200" s="35" t="s">
        <v>127</v>
      </c>
      <c r="H200" s="27">
        <v>59546588</v>
      </c>
      <c r="I200" s="27">
        <v>59546588</v>
      </c>
      <c r="J200" s="6" t="s">
        <v>75</v>
      </c>
      <c r="K200" s="6" t="s">
        <v>40</v>
      </c>
      <c r="L200" s="6" t="s">
        <v>179</v>
      </c>
    </row>
    <row r="201" spans="1:12" ht="38.25">
      <c r="A201" s="6">
        <v>183</v>
      </c>
      <c r="B201" s="6">
        <v>80111600</v>
      </c>
      <c r="C201" s="6" t="s">
        <v>344</v>
      </c>
      <c r="D201" s="6" t="s">
        <v>44</v>
      </c>
      <c r="E201" s="6">
        <v>318</v>
      </c>
      <c r="F201" s="35" t="s">
        <v>268</v>
      </c>
      <c r="G201" s="35" t="s">
        <v>127</v>
      </c>
      <c r="H201" s="27">
        <v>45303456</v>
      </c>
      <c r="I201" s="27">
        <v>45303456</v>
      </c>
      <c r="J201" s="6" t="s">
        <v>75</v>
      </c>
      <c r="K201" s="6" t="s">
        <v>40</v>
      </c>
      <c r="L201" s="6" t="s">
        <v>179</v>
      </c>
    </row>
    <row r="202" spans="1:12" ht="38.25">
      <c r="A202" s="6">
        <v>184</v>
      </c>
      <c r="B202" s="6">
        <v>80111600</v>
      </c>
      <c r="C202" s="6" t="s">
        <v>312</v>
      </c>
      <c r="D202" s="6" t="s">
        <v>42</v>
      </c>
      <c r="E202" s="6">
        <v>348</v>
      </c>
      <c r="F202" s="35" t="s">
        <v>268</v>
      </c>
      <c r="G202" s="35" t="s">
        <v>127</v>
      </c>
      <c r="H202" s="27">
        <v>59546588</v>
      </c>
      <c r="I202" s="27">
        <v>59546588</v>
      </c>
      <c r="J202" s="6" t="s">
        <v>75</v>
      </c>
      <c r="K202" s="6" t="s">
        <v>40</v>
      </c>
      <c r="L202" s="6" t="s">
        <v>179</v>
      </c>
    </row>
    <row r="203" spans="1:12" ht="38.25">
      <c r="A203" s="6">
        <v>185</v>
      </c>
      <c r="B203" s="6">
        <v>80111600</v>
      </c>
      <c r="C203" s="6" t="s">
        <v>345</v>
      </c>
      <c r="D203" s="6" t="s">
        <v>44</v>
      </c>
      <c r="E203" s="6">
        <v>312</v>
      </c>
      <c r="F203" s="35" t="s">
        <v>268</v>
      </c>
      <c r="G203" s="35" t="s">
        <v>127</v>
      </c>
      <c r="H203" s="27">
        <v>77249834</v>
      </c>
      <c r="I203" s="27">
        <v>77249834</v>
      </c>
      <c r="J203" s="6" t="s">
        <v>75</v>
      </c>
      <c r="K203" s="6" t="s">
        <v>40</v>
      </c>
      <c r="L203" s="6" t="s">
        <v>179</v>
      </c>
    </row>
    <row r="204" spans="1:12" ht="38.25">
      <c r="A204" s="6">
        <v>186</v>
      </c>
      <c r="B204" s="6">
        <v>80111600</v>
      </c>
      <c r="C204" s="6" t="s">
        <v>235</v>
      </c>
      <c r="D204" s="6" t="s">
        <v>42</v>
      </c>
      <c r="E204" s="6">
        <v>348</v>
      </c>
      <c r="F204" s="35" t="s">
        <v>268</v>
      </c>
      <c r="G204" s="35" t="s">
        <v>127</v>
      </c>
      <c r="H204" s="27">
        <v>51880296</v>
      </c>
      <c r="I204" s="27">
        <v>59546588</v>
      </c>
      <c r="J204" s="6" t="s">
        <v>75</v>
      </c>
      <c r="K204" s="6" t="s">
        <v>40</v>
      </c>
      <c r="L204" s="6" t="s">
        <v>179</v>
      </c>
    </row>
    <row r="205" spans="1:12" ht="38.25">
      <c r="A205" s="6">
        <v>187</v>
      </c>
      <c r="B205" s="6">
        <v>80111600</v>
      </c>
      <c r="C205" s="6" t="s">
        <v>236</v>
      </c>
      <c r="D205" s="6" t="s">
        <v>44</v>
      </c>
      <c r="E205" s="6">
        <v>318</v>
      </c>
      <c r="F205" s="35" t="s">
        <v>268</v>
      </c>
      <c r="G205" s="35" t="s">
        <v>127</v>
      </c>
      <c r="H205" s="27">
        <v>7981584</v>
      </c>
      <c r="I205" s="27">
        <v>59546588</v>
      </c>
      <c r="J205" s="6" t="s">
        <v>75</v>
      </c>
      <c r="K205" s="6" t="s">
        <v>40</v>
      </c>
      <c r="L205" s="6" t="s">
        <v>179</v>
      </c>
    </row>
    <row r="206" spans="1:12" ht="38.25">
      <c r="A206" s="6">
        <v>188</v>
      </c>
      <c r="B206" s="6">
        <v>80111600</v>
      </c>
      <c r="C206" s="6" t="s">
        <v>346</v>
      </c>
      <c r="D206" s="6" t="s">
        <v>42</v>
      </c>
      <c r="E206" s="6">
        <v>348</v>
      </c>
      <c r="F206" s="35" t="s">
        <v>268</v>
      </c>
      <c r="G206" s="35" t="s">
        <v>127</v>
      </c>
      <c r="H206" s="27">
        <v>42193830</v>
      </c>
      <c r="I206" s="27">
        <v>56114508</v>
      </c>
      <c r="J206" s="6" t="s">
        <v>75</v>
      </c>
      <c r="K206" s="6" t="s">
        <v>40</v>
      </c>
      <c r="L206" s="6" t="s">
        <v>179</v>
      </c>
    </row>
    <row r="207" spans="1:12" ht="38.25">
      <c r="A207" s="6">
        <v>189</v>
      </c>
      <c r="B207" s="6">
        <v>80111600</v>
      </c>
      <c r="C207" s="6" t="s">
        <v>313</v>
      </c>
      <c r="D207" s="6" t="s">
        <v>42</v>
      </c>
      <c r="E207" s="6">
        <v>348</v>
      </c>
      <c r="F207" s="35" t="s">
        <v>268</v>
      </c>
      <c r="G207" s="35" t="s">
        <v>127</v>
      </c>
      <c r="H207" s="27">
        <v>7981584</v>
      </c>
      <c r="I207" s="27">
        <v>59546588</v>
      </c>
      <c r="J207" s="6" t="s">
        <v>75</v>
      </c>
      <c r="K207" s="6" t="s">
        <v>40</v>
      </c>
      <c r="L207" s="6" t="s">
        <v>179</v>
      </c>
    </row>
    <row r="208" spans="1:12" ht="38.25">
      <c r="A208" s="6">
        <v>190</v>
      </c>
      <c r="B208" s="6">
        <v>80111600</v>
      </c>
      <c r="C208" s="6" t="s">
        <v>314</v>
      </c>
      <c r="D208" s="6" t="s">
        <v>42</v>
      </c>
      <c r="E208" s="6">
        <v>348</v>
      </c>
      <c r="F208" s="35" t="s">
        <v>268</v>
      </c>
      <c r="G208" s="35" t="s">
        <v>127</v>
      </c>
      <c r="H208" s="27">
        <v>7981584</v>
      </c>
      <c r="I208" s="27">
        <v>7981584</v>
      </c>
      <c r="J208" s="6" t="s">
        <v>75</v>
      </c>
      <c r="K208" s="6" t="s">
        <v>40</v>
      </c>
      <c r="L208" s="6" t="s">
        <v>179</v>
      </c>
    </row>
    <row r="209" spans="1:12" ht="38.25">
      <c r="A209" s="6">
        <v>191</v>
      </c>
      <c r="B209" s="6">
        <v>80111600</v>
      </c>
      <c r="C209" s="6" t="s">
        <v>315</v>
      </c>
      <c r="D209" s="6" t="s">
        <v>42</v>
      </c>
      <c r="E209" s="6">
        <v>348</v>
      </c>
      <c r="F209" s="35" t="s">
        <v>268</v>
      </c>
      <c r="G209" s="35" t="s">
        <v>127</v>
      </c>
      <c r="H209" s="27">
        <v>7981584</v>
      </c>
      <c r="I209" s="27">
        <v>7981584</v>
      </c>
      <c r="J209" s="6" t="s">
        <v>75</v>
      </c>
      <c r="K209" s="6" t="s">
        <v>40</v>
      </c>
      <c r="L209" s="6" t="s">
        <v>179</v>
      </c>
    </row>
    <row r="210" spans="1:12" ht="38.25">
      <c r="A210" s="6">
        <v>192</v>
      </c>
      <c r="B210" s="6">
        <v>80111600</v>
      </c>
      <c r="C210" s="6" t="s">
        <v>316</v>
      </c>
      <c r="D210" s="6" t="s">
        <v>44</v>
      </c>
      <c r="E210" s="6">
        <v>318</v>
      </c>
      <c r="F210" s="35" t="s">
        <v>268</v>
      </c>
      <c r="G210" s="35" t="s">
        <v>127</v>
      </c>
      <c r="H210" s="27">
        <v>59546588</v>
      </c>
      <c r="I210" s="27">
        <v>59546588</v>
      </c>
      <c r="J210" s="6" t="s">
        <v>75</v>
      </c>
      <c r="K210" s="6" t="s">
        <v>40</v>
      </c>
      <c r="L210" s="6" t="s">
        <v>179</v>
      </c>
    </row>
    <row r="211" spans="1:12" ht="38.25">
      <c r="A211" s="6">
        <v>193</v>
      </c>
      <c r="B211" s="6">
        <v>80111600</v>
      </c>
      <c r="C211" s="6" t="s">
        <v>347</v>
      </c>
      <c r="D211" s="6" t="s">
        <v>44</v>
      </c>
      <c r="E211" s="6">
        <v>318</v>
      </c>
      <c r="F211" s="35" t="s">
        <v>268</v>
      </c>
      <c r="G211" s="35" t="s">
        <v>127</v>
      </c>
      <c r="H211" s="27">
        <v>51137992</v>
      </c>
      <c r="I211" s="27">
        <v>51137992</v>
      </c>
      <c r="J211" s="6" t="s">
        <v>75</v>
      </c>
      <c r="K211" s="6" t="s">
        <v>40</v>
      </c>
      <c r="L211" s="6" t="s">
        <v>179</v>
      </c>
    </row>
    <row r="212" spans="1:12" ht="38.25">
      <c r="A212" s="6">
        <v>194</v>
      </c>
      <c r="B212" s="6">
        <v>80111600</v>
      </c>
      <c r="C212" s="6" t="s">
        <v>317</v>
      </c>
      <c r="D212" s="6" t="s">
        <v>44</v>
      </c>
      <c r="E212" s="6">
        <v>317</v>
      </c>
      <c r="F212" s="35" t="s">
        <v>268</v>
      </c>
      <c r="G212" s="35" t="s">
        <v>127</v>
      </c>
      <c r="H212" s="27">
        <v>51137992</v>
      </c>
      <c r="I212" s="27">
        <v>51137992</v>
      </c>
      <c r="J212" s="6" t="s">
        <v>75</v>
      </c>
      <c r="K212" s="6" t="s">
        <v>40</v>
      </c>
      <c r="L212" s="6" t="s">
        <v>179</v>
      </c>
    </row>
    <row r="213" spans="1:12" ht="38.25">
      <c r="A213" s="6">
        <v>195</v>
      </c>
      <c r="B213" s="6">
        <v>80111600</v>
      </c>
      <c r="C213" s="6" t="s">
        <v>237</v>
      </c>
      <c r="D213" s="6" t="s">
        <v>44</v>
      </c>
      <c r="E213" s="6">
        <v>312</v>
      </c>
      <c r="F213" s="35" t="s">
        <v>268</v>
      </c>
      <c r="G213" s="35" t="s">
        <v>127</v>
      </c>
      <c r="H213" s="27">
        <v>51137992</v>
      </c>
      <c r="I213" s="27">
        <v>51137992</v>
      </c>
      <c r="J213" s="6" t="s">
        <v>75</v>
      </c>
      <c r="K213" s="6" t="s">
        <v>40</v>
      </c>
      <c r="L213" s="6" t="s">
        <v>179</v>
      </c>
    </row>
    <row r="214" spans="1:12" ht="38.25">
      <c r="A214" s="6">
        <v>196</v>
      </c>
      <c r="B214" s="6">
        <v>80111600</v>
      </c>
      <c r="C214" s="6" t="s">
        <v>318</v>
      </c>
      <c r="D214" s="6" t="s">
        <v>42</v>
      </c>
      <c r="E214" s="6">
        <v>345</v>
      </c>
      <c r="F214" s="35" t="s">
        <v>268</v>
      </c>
      <c r="G214" s="35" t="s">
        <v>127</v>
      </c>
      <c r="H214" s="27">
        <v>58772208</v>
      </c>
      <c r="I214" s="27">
        <v>58772208</v>
      </c>
      <c r="J214" s="6" t="s">
        <v>75</v>
      </c>
      <c r="K214" s="6" t="s">
        <v>40</v>
      </c>
      <c r="L214" s="6" t="s">
        <v>179</v>
      </c>
    </row>
    <row r="215" spans="1:12" ht="38.25">
      <c r="A215" s="6">
        <v>197</v>
      </c>
      <c r="B215" s="6">
        <v>80111600</v>
      </c>
      <c r="C215" s="6" t="s">
        <v>319</v>
      </c>
      <c r="D215" s="6" t="s">
        <v>42</v>
      </c>
      <c r="E215" s="6">
        <v>334</v>
      </c>
      <c r="F215" s="35" t="s">
        <v>268</v>
      </c>
      <c r="G215" s="35" t="s">
        <v>127</v>
      </c>
      <c r="H215" s="27">
        <v>59546588</v>
      </c>
      <c r="I215" s="27">
        <v>59546588</v>
      </c>
      <c r="J215" s="6" t="s">
        <v>75</v>
      </c>
      <c r="K215" s="6" t="s">
        <v>40</v>
      </c>
      <c r="L215" s="6" t="s">
        <v>179</v>
      </c>
    </row>
    <row r="216" spans="1:12" ht="38.25">
      <c r="A216" s="6">
        <v>198</v>
      </c>
      <c r="B216" s="6">
        <v>80111600</v>
      </c>
      <c r="C216" s="6" t="s">
        <v>320</v>
      </c>
      <c r="D216" s="6" t="s">
        <v>42</v>
      </c>
      <c r="E216" s="6">
        <v>339</v>
      </c>
      <c r="F216" s="35" t="s">
        <v>268</v>
      </c>
      <c r="G216" s="35" t="s">
        <v>127</v>
      </c>
      <c r="H216" s="27">
        <v>59546588</v>
      </c>
      <c r="I216" s="27">
        <v>59546588</v>
      </c>
      <c r="J216" s="6" t="s">
        <v>75</v>
      </c>
      <c r="K216" s="6" t="s">
        <v>40</v>
      </c>
      <c r="L216" s="6" t="s">
        <v>179</v>
      </c>
    </row>
    <row r="217" spans="1:12" ht="38.25">
      <c r="A217" s="6">
        <v>199</v>
      </c>
      <c r="B217" s="6">
        <v>80111600</v>
      </c>
      <c r="C217" s="6" t="s">
        <v>318</v>
      </c>
      <c r="D217" s="6" t="s">
        <v>44</v>
      </c>
      <c r="E217" s="6">
        <v>350</v>
      </c>
      <c r="F217" s="35" t="s">
        <v>268</v>
      </c>
      <c r="G217" s="35" t="s">
        <v>127</v>
      </c>
      <c r="H217" s="27">
        <v>47515057</v>
      </c>
      <c r="I217" s="27">
        <v>47515057</v>
      </c>
      <c r="J217" s="6" t="s">
        <v>75</v>
      </c>
      <c r="K217" s="6" t="s">
        <v>40</v>
      </c>
      <c r="L217" s="6" t="s">
        <v>179</v>
      </c>
    </row>
    <row r="218" spans="1:12" ht="38.25">
      <c r="A218" s="6">
        <v>200</v>
      </c>
      <c r="B218" s="6">
        <v>80111600</v>
      </c>
      <c r="C218" s="6" t="s">
        <v>320</v>
      </c>
      <c r="D218" s="6" t="s">
        <v>44</v>
      </c>
      <c r="E218" s="6">
        <v>339</v>
      </c>
      <c r="F218" s="35" t="s">
        <v>268</v>
      </c>
      <c r="G218" s="35" t="s">
        <v>127</v>
      </c>
      <c r="H218" s="27">
        <v>3747900</v>
      </c>
      <c r="I218" s="27">
        <v>3747900</v>
      </c>
      <c r="J218" s="6" t="s">
        <v>75</v>
      </c>
      <c r="K218" s="6" t="s">
        <v>40</v>
      </c>
      <c r="L218" s="6" t="s">
        <v>179</v>
      </c>
    </row>
    <row r="219" spans="1:12" ht="38.25">
      <c r="A219" s="6">
        <v>201</v>
      </c>
      <c r="B219" s="6">
        <v>80111600</v>
      </c>
      <c r="C219" s="6" t="s">
        <v>320</v>
      </c>
      <c r="D219" s="6" t="s">
        <v>82</v>
      </c>
      <c r="E219" s="6">
        <v>299</v>
      </c>
      <c r="F219" s="35" t="s">
        <v>268</v>
      </c>
      <c r="G219" s="35" t="s">
        <v>127</v>
      </c>
      <c r="H219" s="27">
        <v>77249834</v>
      </c>
      <c r="I219" s="27">
        <v>77249834</v>
      </c>
      <c r="J219" s="6" t="s">
        <v>75</v>
      </c>
      <c r="K219" s="6" t="s">
        <v>40</v>
      </c>
      <c r="L219" s="6" t="s">
        <v>179</v>
      </c>
    </row>
    <row r="220" spans="1:12" ht="38.25">
      <c r="A220" s="6">
        <v>202</v>
      </c>
      <c r="B220" s="6">
        <v>80111600</v>
      </c>
      <c r="C220" s="6" t="s">
        <v>320</v>
      </c>
      <c r="D220" s="6" t="s">
        <v>44</v>
      </c>
      <c r="E220" s="6">
        <v>350</v>
      </c>
      <c r="F220" s="35" t="s">
        <v>268</v>
      </c>
      <c r="G220" s="35" t="s">
        <v>127</v>
      </c>
      <c r="H220" s="27">
        <v>49718617</v>
      </c>
      <c r="I220" s="27">
        <v>51137992</v>
      </c>
      <c r="J220" s="6" t="s">
        <v>75</v>
      </c>
      <c r="K220" s="6" t="s">
        <v>40</v>
      </c>
      <c r="L220" s="6" t="s">
        <v>179</v>
      </c>
    </row>
    <row r="221" spans="1:12" ht="38.25">
      <c r="A221" s="6">
        <v>203</v>
      </c>
      <c r="B221" s="6">
        <v>80111600</v>
      </c>
      <c r="C221" s="6" t="s">
        <v>320</v>
      </c>
      <c r="D221" s="6" t="s">
        <v>42</v>
      </c>
      <c r="E221" s="6">
        <v>334</v>
      </c>
      <c r="F221" s="35" t="s">
        <v>268</v>
      </c>
      <c r="G221" s="35" t="s">
        <v>127</v>
      </c>
      <c r="H221" s="27">
        <v>40805438</v>
      </c>
      <c r="I221" s="27">
        <v>40805438</v>
      </c>
      <c r="J221" s="6" t="s">
        <v>75</v>
      </c>
      <c r="K221" s="6" t="s">
        <v>40</v>
      </c>
      <c r="L221" s="6" t="s">
        <v>179</v>
      </c>
    </row>
    <row r="222" spans="1:12" ht="38.25">
      <c r="A222" s="6">
        <v>204</v>
      </c>
      <c r="B222" s="6">
        <v>80111600</v>
      </c>
      <c r="C222" s="6" t="s">
        <v>321</v>
      </c>
      <c r="D222" s="6" t="s">
        <v>42</v>
      </c>
      <c r="E222" s="6">
        <v>334</v>
      </c>
      <c r="F222" s="35" t="s">
        <v>268</v>
      </c>
      <c r="G222" s="35" t="s">
        <v>127</v>
      </c>
      <c r="H222" s="27">
        <v>51137992</v>
      </c>
      <c r="I222" s="27">
        <v>51137992</v>
      </c>
      <c r="J222" s="6" t="s">
        <v>75</v>
      </c>
      <c r="K222" s="6" t="s">
        <v>40</v>
      </c>
      <c r="L222" s="6" t="s">
        <v>179</v>
      </c>
    </row>
    <row r="223" spans="1:12" ht="38.25">
      <c r="A223" s="6">
        <v>205</v>
      </c>
      <c r="B223" s="6">
        <v>80111600</v>
      </c>
      <c r="C223" s="6" t="s">
        <v>322</v>
      </c>
      <c r="D223" s="6" t="s">
        <v>82</v>
      </c>
      <c r="E223" s="6">
        <v>299</v>
      </c>
      <c r="F223" s="35" t="s">
        <v>268</v>
      </c>
      <c r="G223" s="35" t="s">
        <v>127</v>
      </c>
      <c r="H223" s="27">
        <v>45303456</v>
      </c>
      <c r="I223" s="27">
        <v>45303456</v>
      </c>
      <c r="J223" s="6" t="s">
        <v>75</v>
      </c>
      <c r="K223" s="6" t="s">
        <v>40</v>
      </c>
      <c r="L223" s="6" t="s">
        <v>179</v>
      </c>
    </row>
    <row r="224" spans="1:12" ht="38.25">
      <c r="A224" s="6">
        <v>206</v>
      </c>
      <c r="B224" s="6">
        <v>80111600</v>
      </c>
      <c r="C224" s="6" t="s">
        <v>323</v>
      </c>
      <c r="D224" s="6" t="s">
        <v>44</v>
      </c>
      <c r="E224" s="6">
        <v>312</v>
      </c>
      <c r="F224" s="35" t="s">
        <v>268</v>
      </c>
      <c r="G224" s="35" t="s">
        <v>127</v>
      </c>
      <c r="H224" s="27">
        <v>45303456</v>
      </c>
      <c r="I224" s="27">
        <v>45303456</v>
      </c>
      <c r="J224" s="6" t="s">
        <v>75</v>
      </c>
      <c r="K224" s="6" t="s">
        <v>40</v>
      </c>
      <c r="L224" s="6" t="s">
        <v>179</v>
      </c>
    </row>
    <row r="225" spans="1:12" ht="38.25">
      <c r="A225" s="6">
        <v>207</v>
      </c>
      <c r="B225" s="6">
        <v>80111600</v>
      </c>
      <c r="C225" s="6" t="s">
        <v>317</v>
      </c>
      <c r="D225" s="6" t="s">
        <v>82</v>
      </c>
      <c r="E225" s="6">
        <v>299</v>
      </c>
      <c r="F225" s="35" t="s">
        <v>268</v>
      </c>
      <c r="G225" s="35" t="s">
        <v>127</v>
      </c>
      <c r="H225" s="27">
        <v>45303456</v>
      </c>
      <c r="I225" s="27">
        <v>45303456</v>
      </c>
      <c r="J225" s="6" t="s">
        <v>75</v>
      </c>
      <c r="K225" s="6" t="s">
        <v>40</v>
      </c>
      <c r="L225" s="6" t="s">
        <v>179</v>
      </c>
    </row>
    <row r="226" spans="1:12" ht="38.25">
      <c r="A226" s="6">
        <v>208</v>
      </c>
      <c r="B226" s="6">
        <v>80111600</v>
      </c>
      <c r="C226" s="6" t="s">
        <v>317</v>
      </c>
      <c r="D226" s="6" t="s">
        <v>44</v>
      </c>
      <c r="E226" s="6">
        <v>312</v>
      </c>
      <c r="F226" s="35" t="s">
        <v>268</v>
      </c>
      <c r="G226" s="35" t="s">
        <v>127</v>
      </c>
      <c r="H226" s="27">
        <v>45303456</v>
      </c>
      <c r="I226" s="27">
        <v>45303456</v>
      </c>
      <c r="J226" s="6" t="s">
        <v>75</v>
      </c>
      <c r="K226" s="6" t="s">
        <v>40</v>
      </c>
      <c r="L226" s="6" t="s">
        <v>179</v>
      </c>
    </row>
    <row r="227" spans="1:12" ht="38.25">
      <c r="A227" s="6">
        <v>209</v>
      </c>
      <c r="B227" s="6">
        <v>80111600</v>
      </c>
      <c r="C227" s="6" t="s">
        <v>320</v>
      </c>
      <c r="D227" s="6" t="s">
        <v>82</v>
      </c>
      <c r="E227" s="6">
        <v>327</v>
      </c>
      <c r="F227" s="35" t="s">
        <v>268</v>
      </c>
      <c r="G227" s="35" t="s">
        <v>127</v>
      </c>
      <c r="H227" s="27">
        <v>47224372</v>
      </c>
      <c r="I227" s="27">
        <v>47224372</v>
      </c>
      <c r="J227" s="6" t="s">
        <v>75</v>
      </c>
      <c r="K227" s="6" t="s">
        <v>40</v>
      </c>
      <c r="L227" s="6" t="s">
        <v>179</v>
      </c>
    </row>
    <row r="228" spans="1:12" ht="38.25">
      <c r="A228" s="6">
        <v>210</v>
      </c>
      <c r="B228" s="6">
        <v>80111600</v>
      </c>
      <c r="C228" s="6" t="s">
        <v>320</v>
      </c>
      <c r="D228" s="6" t="s">
        <v>260</v>
      </c>
      <c r="E228" s="6">
        <v>64</v>
      </c>
      <c r="F228" s="35" t="s">
        <v>268</v>
      </c>
      <c r="G228" s="35" t="s">
        <v>127</v>
      </c>
      <c r="H228" s="27">
        <v>10642112</v>
      </c>
      <c r="I228" s="27">
        <v>10642112</v>
      </c>
      <c r="J228" s="6" t="s">
        <v>75</v>
      </c>
      <c r="K228" s="6" t="s">
        <v>40</v>
      </c>
      <c r="L228" s="6" t="s">
        <v>179</v>
      </c>
    </row>
    <row r="229" spans="1:12" ht="38.25">
      <c r="A229" s="6">
        <v>211</v>
      </c>
      <c r="B229" s="6">
        <v>80111600</v>
      </c>
      <c r="C229" s="6" t="s">
        <v>320</v>
      </c>
      <c r="D229" s="6" t="s">
        <v>82</v>
      </c>
      <c r="E229" s="6">
        <v>292</v>
      </c>
      <c r="F229" s="35" t="s">
        <v>268</v>
      </c>
      <c r="G229" s="35" t="s">
        <v>127</v>
      </c>
      <c r="H229" s="27">
        <v>48554636</v>
      </c>
      <c r="I229" s="27">
        <v>48554636</v>
      </c>
      <c r="J229" s="6" t="s">
        <v>75</v>
      </c>
      <c r="K229" s="6" t="s">
        <v>40</v>
      </c>
      <c r="L229" s="6" t="s">
        <v>179</v>
      </c>
    </row>
    <row r="230" spans="1:12" ht="38.25">
      <c r="A230" s="6">
        <v>212</v>
      </c>
      <c r="B230" s="6">
        <v>80111600</v>
      </c>
      <c r="C230" s="6" t="s">
        <v>320</v>
      </c>
      <c r="D230" s="6" t="s">
        <v>82</v>
      </c>
      <c r="E230" s="6">
        <v>292</v>
      </c>
      <c r="F230" s="35" t="s">
        <v>268</v>
      </c>
      <c r="G230" s="35" t="s">
        <v>127</v>
      </c>
      <c r="H230" s="27">
        <v>48554636</v>
      </c>
      <c r="I230" s="27">
        <v>48554636</v>
      </c>
      <c r="J230" s="6" t="s">
        <v>75</v>
      </c>
      <c r="K230" s="6" t="s">
        <v>40</v>
      </c>
      <c r="L230" s="6" t="s">
        <v>179</v>
      </c>
    </row>
    <row r="231" spans="1:12" ht="38.25">
      <c r="A231" s="6">
        <v>213</v>
      </c>
      <c r="B231" s="6">
        <v>80111600</v>
      </c>
      <c r="C231" s="6" t="s">
        <v>317</v>
      </c>
      <c r="D231" s="6" t="s">
        <v>44</v>
      </c>
      <c r="E231" s="6">
        <v>304</v>
      </c>
      <c r="F231" s="35" t="s">
        <v>268</v>
      </c>
      <c r="G231" s="35" t="s">
        <v>127</v>
      </c>
      <c r="H231" s="27">
        <v>27324432</v>
      </c>
      <c r="I231" s="27">
        <v>27324432</v>
      </c>
      <c r="J231" s="6" t="s">
        <v>75</v>
      </c>
      <c r="K231" s="6" t="s">
        <v>40</v>
      </c>
      <c r="L231" s="6" t="s">
        <v>179</v>
      </c>
    </row>
    <row r="232" spans="1:12" ht="38.25">
      <c r="A232" s="6">
        <v>214</v>
      </c>
      <c r="B232" s="6">
        <v>80111600</v>
      </c>
      <c r="C232" s="6" t="s">
        <v>317</v>
      </c>
      <c r="D232" s="6" t="s">
        <v>82</v>
      </c>
      <c r="E232" s="6">
        <v>292</v>
      </c>
      <c r="F232" s="35" t="s">
        <v>268</v>
      </c>
      <c r="G232" s="35" t="s">
        <v>127</v>
      </c>
      <c r="H232" s="27">
        <v>38774020</v>
      </c>
      <c r="I232" s="27">
        <v>36149784</v>
      </c>
      <c r="J232" s="6" t="s">
        <v>75</v>
      </c>
      <c r="K232" s="6" t="s">
        <v>40</v>
      </c>
      <c r="L232" s="6" t="s">
        <v>179</v>
      </c>
    </row>
    <row r="233" spans="1:12" ht="38.25">
      <c r="A233" s="6">
        <v>215</v>
      </c>
      <c r="B233" s="6">
        <v>80111600</v>
      </c>
      <c r="C233" s="6" t="s">
        <v>317</v>
      </c>
      <c r="D233" s="6" t="s">
        <v>82</v>
      </c>
      <c r="E233" s="6">
        <v>292</v>
      </c>
      <c r="F233" s="35" t="s">
        <v>268</v>
      </c>
      <c r="G233" s="35" t="s">
        <v>127</v>
      </c>
      <c r="H233" s="27">
        <v>26245836</v>
      </c>
      <c r="I233" s="27">
        <v>25295739</v>
      </c>
      <c r="J233" s="6" t="s">
        <v>75</v>
      </c>
      <c r="K233" s="6" t="s">
        <v>40</v>
      </c>
      <c r="L233" s="6" t="s">
        <v>179</v>
      </c>
    </row>
    <row r="234" spans="1:12" ht="38.25">
      <c r="A234" s="6">
        <v>216</v>
      </c>
      <c r="B234" s="6">
        <v>80111600</v>
      </c>
      <c r="C234" s="6" t="s">
        <v>317</v>
      </c>
      <c r="D234" s="6" t="s">
        <v>82</v>
      </c>
      <c r="E234" s="6">
        <v>292</v>
      </c>
      <c r="F234" s="35" t="s">
        <v>268</v>
      </c>
      <c r="G234" s="35" t="s">
        <v>127</v>
      </c>
      <c r="H234" s="27">
        <v>25295739</v>
      </c>
      <c r="I234" s="27">
        <v>25295739</v>
      </c>
      <c r="J234" s="6" t="s">
        <v>75</v>
      </c>
      <c r="K234" s="6" t="s">
        <v>40</v>
      </c>
      <c r="L234" s="6" t="s">
        <v>179</v>
      </c>
    </row>
    <row r="235" spans="1:12" ht="38.25">
      <c r="A235" s="6">
        <v>217</v>
      </c>
      <c r="B235" s="6">
        <v>80111600</v>
      </c>
      <c r="C235" s="6" t="s">
        <v>317</v>
      </c>
      <c r="D235" s="6" t="s">
        <v>260</v>
      </c>
      <c r="E235" s="6">
        <v>312</v>
      </c>
      <c r="F235" s="35" t="s">
        <v>268</v>
      </c>
      <c r="G235" s="35" t="s">
        <v>127</v>
      </c>
      <c r="H235" s="27">
        <v>41397720</v>
      </c>
      <c r="I235" s="27">
        <v>41397720</v>
      </c>
      <c r="J235" s="6" t="s">
        <v>75</v>
      </c>
      <c r="K235" s="6" t="s">
        <v>40</v>
      </c>
      <c r="L235" s="6" t="s">
        <v>179</v>
      </c>
    </row>
    <row r="236" spans="1:12" ht="38.25">
      <c r="A236" s="6">
        <v>218</v>
      </c>
      <c r="B236" s="6">
        <v>80111600</v>
      </c>
      <c r="C236" s="6" t="s">
        <v>317</v>
      </c>
      <c r="D236" s="6" t="s">
        <v>82</v>
      </c>
      <c r="E236" s="6">
        <v>277</v>
      </c>
      <c r="F236" s="35" t="s">
        <v>268</v>
      </c>
      <c r="G236" s="35" t="s">
        <v>127</v>
      </c>
      <c r="H236" s="27">
        <v>20763366</v>
      </c>
      <c r="I236" s="27">
        <v>20763366</v>
      </c>
      <c r="J236" s="6" t="s">
        <v>75</v>
      </c>
      <c r="K236" s="6" t="s">
        <v>40</v>
      </c>
      <c r="L236" s="6" t="s">
        <v>179</v>
      </c>
    </row>
    <row r="237" spans="1:12" ht="38.25">
      <c r="A237" s="6">
        <v>219</v>
      </c>
      <c r="B237" s="6">
        <v>80111600</v>
      </c>
      <c r="C237" s="6" t="s">
        <v>317</v>
      </c>
      <c r="D237" s="6" t="s">
        <v>82</v>
      </c>
      <c r="E237" s="6">
        <v>277</v>
      </c>
      <c r="F237" s="35" t="s">
        <v>268</v>
      </c>
      <c r="G237" s="35" t="s">
        <v>127</v>
      </c>
      <c r="H237" s="27">
        <v>20763366</v>
      </c>
      <c r="I237" s="27">
        <v>20763366</v>
      </c>
      <c r="J237" s="6" t="s">
        <v>75</v>
      </c>
      <c r="K237" s="6" t="s">
        <v>40</v>
      </c>
      <c r="L237" s="6" t="s">
        <v>179</v>
      </c>
    </row>
    <row r="238" spans="1:12" ht="38.25">
      <c r="A238" s="6">
        <v>220</v>
      </c>
      <c r="B238" s="6">
        <v>80111600</v>
      </c>
      <c r="C238" s="6" t="s">
        <v>317</v>
      </c>
      <c r="D238" s="6" t="s">
        <v>82</v>
      </c>
      <c r="E238" s="6">
        <v>277</v>
      </c>
      <c r="F238" s="35" t="s">
        <v>268</v>
      </c>
      <c r="G238" s="35" t="s">
        <v>127</v>
      </c>
      <c r="H238" s="27">
        <v>20763366</v>
      </c>
      <c r="I238" s="27">
        <v>20763366</v>
      </c>
      <c r="J238" s="6" t="s">
        <v>75</v>
      </c>
      <c r="K238" s="6" t="s">
        <v>40</v>
      </c>
      <c r="L238" s="6" t="s">
        <v>179</v>
      </c>
    </row>
    <row r="239" spans="1:12" ht="38.25">
      <c r="A239" s="6">
        <v>221</v>
      </c>
      <c r="B239" s="6">
        <v>80111600</v>
      </c>
      <c r="C239" s="6" t="s">
        <v>348</v>
      </c>
      <c r="D239" s="6" t="s">
        <v>42</v>
      </c>
      <c r="E239" s="6">
        <v>64</v>
      </c>
      <c r="F239" s="35" t="s">
        <v>268</v>
      </c>
      <c r="G239" s="35" t="s">
        <v>127</v>
      </c>
      <c r="H239" s="27">
        <v>10642112</v>
      </c>
      <c r="I239" s="27">
        <v>10642112</v>
      </c>
      <c r="J239" s="6" t="s">
        <v>75</v>
      </c>
      <c r="K239" s="6" t="s">
        <v>40</v>
      </c>
      <c r="L239" s="6" t="s">
        <v>179</v>
      </c>
    </row>
    <row r="240" spans="1:12" ht="38.25">
      <c r="A240" s="6">
        <v>222</v>
      </c>
      <c r="B240" s="6">
        <v>80111600</v>
      </c>
      <c r="C240" s="6" t="s">
        <v>320</v>
      </c>
      <c r="D240" s="6" t="s">
        <v>82</v>
      </c>
      <c r="E240" s="6">
        <v>284</v>
      </c>
      <c r="F240" s="35" t="s">
        <v>268</v>
      </c>
      <c r="G240" s="35" t="s">
        <v>127</v>
      </c>
      <c r="H240" s="27">
        <v>47224372</v>
      </c>
      <c r="I240" s="27">
        <v>47224372</v>
      </c>
      <c r="J240" s="6" t="s">
        <v>75</v>
      </c>
      <c r="K240" s="6" t="s">
        <v>40</v>
      </c>
      <c r="L240" s="6" t="s">
        <v>179</v>
      </c>
    </row>
    <row r="241" spans="1:12" ht="38.25">
      <c r="A241" s="6">
        <v>223</v>
      </c>
      <c r="B241" s="6">
        <v>80111600</v>
      </c>
      <c r="C241" s="6" t="s">
        <v>320</v>
      </c>
      <c r="D241" s="6" t="s">
        <v>82</v>
      </c>
      <c r="E241" s="6">
        <v>284</v>
      </c>
      <c r="F241" s="35" t="s">
        <v>268</v>
      </c>
      <c r="G241" s="35" t="s">
        <v>127</v>
      </c>
      <c r="H241" s="27">
        <v>47224372</v>
      </c>
      <c r="I241" s="27">
        <v>47224372</v>
      </c>
      <c r="J241" s="6" t="s">
        <v>75</v>
      </c>
      <c r="K241" s="6" t="s">
        <v>40</v>
      </c>
      <c r="L241" s="6" t="s">
        <v>179</v>
      </c>
    </row>
    <row r="242" spans="1:12" ht="38.25">
      <c r="A242" s="6">
        <v>224</v>
      </c>
      <c r="B242" s="6">
        <v>80111600</v>
      </c>
      <c r="C242" s="6" t="s">
        <v>317</v>
      </c>
      <c r="D242" s="6" t="s">
        <v>42</v>
      </c>
      <c r="E242" s="6">
        <v>334</v>
      </c>
      <c r="F242" s="35" t="s">
        <v>268</v>
      </c>
      <c r="G242" s="35" t="s">
        <v>127</v>
      </c>
      <c r="H242" s="27">
        <v>30020922</v>
      </c>
      <c r="I242" s="27">
        <v>30020922</v>
      </c>
      <c r="J242" s="6" t="s">
        <v>75</v>
      </c>
      <c r="K242" s="6" t="s">
        <v>40</v>
      </c>
      <c r="L242" s="6" t="s">
        <v>179</v>
      </c>
    </row>
    <row r="243" spans="1:12" ht="38.25">
      <c r="A243" s="6">
        <v>225</v>
      </c>
      <c r="B243" s="6">
        <v>80111600</v>
      </c>
      <c r="C243" s="6" t="s">
        <v>317</v>
      </c>
      <c r="D243" s="6" t="s">
        <v>82</v>
      </c>
      <c r="E243" s="6">
        <v>277</v>
      </c>
      <c r="F243" s="35" t="s">
        <v>268</v>
      </c>
      <c r="G243" s="35" t="s">
        <v>127</v>
      </c>
      <c r="H243" s="27">
        <v>36756755</v>
      </c>
      <c r="I243" s="27">
        <v>36756755</v>
      </c>
      <c r="J243" s="6" t="s">
        <v>75</v>
      </c>
      <c r="K243" s="6" t="s">
        <v>40</v>
      </c>
      <c r="L243" s="6" t="s">
        <v>179</v>
      </c>
    </row>
    <row r="244" spans="1:12" ht="38.25">
      <c r="A244" s="6">
        <v>226</v>
      </c>
      <c r="B244" s="6">
        <v>80111600</v>
      </c>
      <c r="C244" s="6" t="s">
        <v>320</v>
      </c>
      <c r="D244" s="6" t="s">
        <v>42</v>
      </c>
      <c r="E244" s="6">
        <v>338</v>
      </c>
      <c r="F244" s="35" t="s">
        <v>268</v>
      </c>
      <c r="G244" s="35" t="s">
        <v>127</v>
      </c>
      <c r="H244" s="27">
        <v>56203654</v>
      </c>
      <c r="I244" s="27">
        <v>56203654</v>
      </c>
      <c r="J244" s="6" t="s">
        <v>75</v>
      </c>
      <c r="K244" s="6" t="s">
        <v>40</v>
      </c>
      <c r="L244" s="6" t="s">
        <v>179</v>
      </c>
    </row>
    <row r="245" spans="1:12" ht="38.25">
      <c r="A245" s="6">
        <v>227</v>
      </c>
      <c r="B245" s="6">
        <v>82101504</v>
      </c>
      <c r="C245" s="6" t="s">
        <v>324</v>
      </c>
      <c r="D245" s="6" t="s">
        <v>44</v>
      </c>
      <c r="E245" s="6">
        <v>306</v>
      </c>
      <c r="F245" s="35" t="s">
        <v>268</v>
      </c>
      <c r="G245" s="35" t="s">
        <v>127</v>
      </c>
      <c r="H245" s="36">
        <v>309000000</v>
      </c>
      <c r="I245" s="36">
        <v>309000000</v>
      </c>
      <c r="J245" s="6" t="s">
        <v>75</v>
      </c>
      <c r="K245" s="6" t="s">
        <v>40</v>
      </c>
      <c r="L245" s="6" t="s">
        <v>179</v>
      </c>
    </row>
    <row r="246" spans="1:12" ht="38.25">
      <c r="A246" s="6">
        <v>228</v>
      </c>
      <c r="B246" s="6">
        <v>82101504</v>
      </c>
      <c r="C246" s="6" t="s">
        <v>105</v>
      </c>
      <c r="D246" s="6" t="s">
        <v>42</v>
      </c>
      <c r="E246" s="6">
        <v>347</v>
      </c>
      <c r="F246" s="35" t="s">
        <v>268</v>
      </c>
      <c r="G246" s="35" t="s">
        <v>127</v>
      </c>
      <c r="H246" s="27">
        <v>30000000</v>
      </c>
      <c r="I246" s="27">
        <v>30000000</v>
      </c>
      <c r="J246" s="6" t="s">
        <v>75</v>
      </c>
      <c r="K246" s="6" t="s">
        <v>40</v>
      </c>
      <c r="L246" s="6" t="s">
        <v>179</v>
      </c>
    </row>
    <row r="247" spans="1:12" ht="38.25">
      <c r="A247" s="6">
        <v>229</v>
      </c>
      <c r="B247" s="6">
        <v>80111607</v>
      </c>
      <c r="C247" s="6" t="s">
        <v>210</v>
      </c>
      <c r="D247" s="6" t="s">
        <v>42</v>
      </c>
      <c r="E247" s="6">
        <v>347</v>
      </c>
      <c r="F247" s="35" t="s">
        <v>268</v>
      </c>
      <c r="G247" s="35" t="s">
        <v>127</v>
      </c>
      <c r="H247" s="27">
        <v>50000000</v>
      </c>
      <c r="I247" s="27">
        <v>50000000</v>
      </c>
      <c r="J247" s="6" t="s">
        <v>75</v>
      </c>
      <c r="K247" s="6" t="s">
        <v>40</v>
      </c>
      <c r="L247" s="6" t="s">
        <v>179</v>
      </c>
    </row>
    <row r="248" spans="1:12" ht="38.25">
      <c r="A248" s="6">
        <v>230</v>
      </c>
      <c r="B248" s="6">
        <v>80111600</v>
      </c>
      <c r="C248" s="6" t="s">
        <v>191</v>
      </c>
      <c r="D248" s="6" t="s">
        <v>82</v>
      </c>
      <c r="E248" s="6" t="s">
        <v>266</v>
      </c>
      <c r="F248" s="35" t="s">
        <v>268</v>
      </c>
      <c r="G248" s="35" t="s">
        <v>127</v>
      </c>
      <c r="H248" s="27">
        <v>309000000</v>
      </c>
      <c r="I248" s="27">
        <v>309000000</v>
      </c>
      <c r="J248" s="6" t="s">
        <v>75</v>
      </c>
      <c r="K248" s="6" t="s">
        <v>40</v>
      </c>
      <c r="L248" s="6" t="s">
        <v>179</v>
      </c>
    </row>
    <row r="249" spans="1:12" ht="38.25">
      <c r="A249" s="6">
        <v>231</v>
      </c>
      <c r="B249" s="6">
        <v>80111600</v>
      </c>
      <c r="C249" s="6" t="s">
        <v>320</v>
      </c>
      <c r="D249" s="6" t="s">
        <v>82</v>
      </c>
      <c r="E249" s="6">
        <v>299</v>
      </c>
      <c r="F249" s="35" t="s">
        <v>268</v>
      </c>
      <c r="G249" s="35" t="s">
        <v>127</v>
      </c>
      <c r="H249" s="27">
        <v>49718617</v>
      </c>
      <c r="I249" s="27">
        <v>49718617</v>
      </c>
      <c r="J249" s="6" t="s">
        <v>75</v>
      </c>
      <c r="K249" s="6" t="s">
        <v>40</v>
      </c>
      <c r="L249" s="6" t="s">
        <v>179</v>
      </c>
    </row>
    <row r="250" spans="1:12" ht="38.25">
      <c r="A250" s="6">
        <v>232</v>
      </c>
      <c r="B250" s="6">
        <v>80111600</v>
      </c>
      <c r="C250" s="6" t="s">
        <v>320</v>
      </c>
      <c r="D250" s="6" t="s">
        <v>82</v>
      </c>
      <c r="E250" s="6">
        <v>299</v>
      </c>
      <c r="F250" s="35" t="s">
        <v>268</v>
      </c>
      <c r="G250" s="35" t="s">
        <v>127</v>
      </c>
      <c r="H250" s="27">
        <v>49718617</v>
      </c>
      <c r="I250" s="27">
        <v>49718617</v>
      </c>
      <c r="J250" s="6" t="s">
        <v>75</v>
      </c>
      <c r="K250" s="6" t="s">
        <v>40</v>
      </c>
      <c r="L250" s="6" t="s">
        <v>179</v>
      </c>
    </row>
    <row r="251" spans="1:12" ht="38.25">
      <c r="A251" s="6">
        <v>233</v>
      </c>
      <c r="B251" s="6">
        <v>80111600</v>
      </c>
      <c r="C251" s="6" t="s">
        <v>320</v>
      </c>
      <c r="D251" s="6" t="s">
        <v>82</v>
      </c>
      <c r="E251" s="6">
        <v>299</v>
      </c>
      <c r="F251" s="35" t="s">
        <v>268</v>
      </c>
      <c r="G251" s="35" t="s">
        <v>127</v>
      </c>
      <c r="H251" s="27">
        <v>64499981</v>
      </c>
      <c r="I251" s="27">
        <v>64499981</v>
      </c>
      <c r="J251" s="6" t="s">
        <v>75</v>
      </c>
      <c r="K251" s="6" t="s">
        <v>40</v>
      </c>
      <c r="L251" s="6" t="s">
        <v>179</v>
      </c>
    </row>
    <row r="252" spans="1:12" ht="38.25">
      <c r="A252" s="6">
        <v>234</v>
      </c>
      <c r="B252" s="6">
        <v>80111600</v>
      </c>
      <c r="C252" s="6" t="s">
        <v>320</v>
      </c>
      <c r="D252" s="6" t="s">
        <v>260</v>
      </c>
      <c r="E252" s="6">
        <v>312</v>
      </c>
      <c r="F252" s="35" t="s">
        <v>268</v>
      </c>
      <c r="G252" s="35" t="s">
        <v>127</v>
      </c>
      <c r="H252" s="27">
        <v>51880286</v>
      </c>
      <c r="I252" s="27">
        <v>51880286</v>
      </c>
      <c r="J252" s="6" t="s">
        <v>75</v>
      </c>
      <c r="K252" s="6" t="s">
        <v>40</v>
      </c>
      <c r="L252" s="6" t="s">
        <v>179</v>
      </c>
    </row>
    <row r="253" spans="1:12" ht="38.25">
      <c r="A253" s="6">
        <v>235</v>
      </c>
      <c r="B253" s="6">
        <v>80111600</v>
      </c>
      <c r="C253" s="6" t="s">
        <v>320</v>
      </c>
      <c r="D253" s="6" t="s">
        <v>44</v>
      </c>
      <c r="E253" s="6">
        <v>48</v>
      </c>
      <c r="F253" s="35" t="s">
        <v>268</v>
      </c>
      <c r="G253" s="35" t="s">
        <v>127</v>
      </c>
      <c r="H253" s="27">
        <v>10354512</v>
      </c>
      <c r="I253" s="27">
        <v>10354512</v>
      </c>
      <c r="J253" s="6" t="s">
        <v>75</v>
      </c>
      <c r="K253" s="6" t="s">
        <v>40</v>
      </c>
      <c r="L253" s="6" t="s">
        <v>179</v>
      </c>
    </row>
    <row r="254" spans="1:12" ht="38.25">
      <c r="A254" s="6">
        <v>236</v>
      </c>
      <c r="B254" s="6">
        <v>80111600</v>
      </c>
      <c r="C254" s="6" t="s">
        <v>192</v>
      </c>
      <c r="D254" s="6" t="s">
        <v>44</v>
      </c>
      <c r="E254" s="6">
        <v>70</v>
      </c>
      <c r="F254" s="35" t="s">
        <v>268</v>
      </c>
      <c r="G254" s="35" t="s">
        <v>127</v>
      </c>
      <c r="H254" s="27">
        <v>11639810</v>
      </c>
      <c r="I254" s="27">
        <v>11639810</v>
      </c>
      <c r="J254" s="6" t="s">
        <v>75</v>
      </c>
      <c r="K254" s="6" t="s">
        <v>40</v>
      </c>
      <c r="L254" s="6" t="s">
        <v>179</v>
      </c>
    </row>
    <row r="255" spans="1:12" ht="38.25">
      <c r="A255" s="6">
        <v>237</v>
      </c>
      <c r="B255" s="6">
        <v>80111600</v>
      </c>
      <c r="C255" s="6" t="s">
        <v>349</v>
      </c>
      <c r="D255" s="6" t="s">
        <v>42</v>
      </c>
      <c r="E255" s="6">
        <v>345</v>
      </c>
      <c r="F255" s="6" t="s">
        <v>267</v>
      </c>
      <c r="G255" s="6" t="s">
        <v>127</v>
      </c>
      <c r="H255" s="27">
        <v>57367635</v>
      </c>
      <c r="I255" s="27">
        <v>57367635</v>
      </c>
      <c r="J255" s="6" t="s">
        <v>75</v>
      </c>
      <c r="K255" s="37" t="s">
        <v>40</v>
      </c>
      <c r="L255" s="6" t="s">
        <v>180</v>
      </c>
    </row>
    <row r="256" spans="1:12" ht="38.25">
      <c r="A256" s="6">
        <v>238</v>
      </c>
      <c r="B256" s="6">
        <v>80111600</v>
      </c>
      <c r="C256" s="6" t="s">
        <v>164</v>
      </c>
      <c r="D256" s="6" t="s">
        <v>42</v>
      </c>
      <c r="E256" s="6">
        <v>347</v>
      </c>
      <c r="F256" s="6" t="s">
        <v>267</v>
      </c>
      <c r="G256" s="6" t="s">
        <v>127</v>
      </c>
      <c r="H256" s="27">
        <v>59546588</v>
      </c>
      <c r="I256" s="27">
        <v>59546588</v>
      </c>
      <c r="J256" s="6" t="s">
        <v>75</v>
      </c>
      <c r="K256" s="37" t="s">
        <v>40</v>
      </c>
      <c r="L256" s="6" t="s">
        <v>180</v>
      </c>
    </row>
    <row r="257" spans="1:12" ht="38.25">
      <c r="A257" s="6">
        <v>239</v>
      </c>
      <c r="B257" s="6">
        <v>80111600</v>
      </c>
      <c r="C257" s="6" t="s">
        <v>165</v>
      </c>
      <c r="D257" s="6" t="s">
        <v>42</v>
      </c>
      <c r="E257" s="6">
        <v>347</v>
      </c>
      <c r="F257" s="6" t="s">
        <v>267</v>
      </c>
      <c r="G257" s="6" t="s">
        <v>127</v>
      </c>
      <c r="H257" s="27">
        <v>59546588</v>
      </c>
      <c r="I257" s="27">
        <v>59546588</v>
      </c>
      <c r="J257" s="6" t="s">
        <v>75</v>
      </c>
      <c r="K257" s="37" t="s">
        <v>40</v>
      </c>
      <c r="L257" s="6" t="s">
        <v>180</v>
      </c>
    </row>
    <row r="258" spans="1:12" ht="38.25">
      <c r="A258" s="6">
        <v>240</v>
      </c>
      <c r="B258" s="6">
        <v>80111600</v>
      </c>
      <c r="C258" s="6" t="s">
        <v>166</v>
      </c>
      <c r="D258" s="6" t="s">
        <v>42</v>
      </c>
      <c r="E258" s="6">
        <v>347</v>
      </c>
      <c r="F258" s="6" t="s">
        <v>267</v>
      </c>
      <c r="G258" s="6" t="s">
        <v>127</v>
      </c>
      <c r="H258" s="27">
        <v>59546588</v>
      </c>
      <c r="I258" s="27">
        <v>59546588</v>
      </c>
      <c r="J258" s="6" t="s">
        <v>75</v>
      </c>
      <c r="K258" s="37" t="s">
        <v>40</v>
      </c>
      <c r="L258" s="6" t="s">
        <v>180</v>
      </c>
    </row>
    <row r="259" spans="1:12" ht="38.25">
      <c r="A259" s="6">
        <v>241</v>
      </c>
      <c r="B259" s="6">
        <v>80111600</v>
      </c>
      <c r="C259" s="6" t="s">
        <v>238</v>
      </c>
      <c r="D259" s="6" t="s">
        <v>42</v>
      </c>
      <c r="E259" s="6">
        <v>338</v>
      </c>
      <c r="F259" s="6" t="s">
        <v>267</v>
      </c>
      <c r="G259" s="6" t="s">
        <v>127</v>
      </c>
      <c r="H259" s="27">
        <v>44847530</v>
      </c>
      <c r="I259" s="27">
        <v>44847530</v>
      </c>
      <c r="J259" s="6" t="s">
        <v>75</v>
      </c>
      <c r="K259" s="37" t="s">
        <v>40</v>
      </c>
      <c r="L259" s="6" t="s">
        <v>180</v>
      </c>
    </row>
    <row r="260" spans="1:12" ht="38.25">
      <c r="A260" s="6">
        <v>242</v>
      </c>
      <c r="B260" s="6">
        <v>80111600</v>
      </c>
      <c r="C260" s="6" t="s">
        <v>367</v>
      </c>
      <c r="D260" s="6" t="s">
        <v>82</v>
      </c>
      <c r="E260" s="6">
        <v>299</v>
      </c>
      <c r="F260" s="6" t="s">
        <v>267</v>
      </c>
      <c r="G260" s="6" t="s">
        <v>127</v>
      </c>
      <c r="H260" s="27">
        <v>51565004</v>
      </c>
      <c r="I260" s="27">
        <v>51565004</v>
      </c>
      <c r="J260" s="6" t="s">
        <v>75</v>
      </c>
      <c r="K260" s="37" t="s">
        <v>40</v>
      </c>
      <c r="L260" s="6" t="s">
        <v>180</v>
      </c>
    </row>
    <row r="261" spans="1:12" ht="38.25">
      <c r="A261" s="6">
        <v>243</v>
      </c>
      <c r="B261" s="6">
        <v>80111600</v>
      </c>
      <c r="C261" s="6" t="s">
        <v>350</v>
      </c>
      <c r="D261" s="6" t="s">
        <v>42</v>
      </c>
      <c r="E261" s="6">
        <v>48</v>
      </c>
      <c r="F261" s="6" t="s">
        <v>267</v>
      </c>
      <c r="G261" s="6" t="s">
        <v>127</v>
      </c>
      <c r="H261" s="27">
        <v>7981584</v>
      </c>
      <c r="I261" s="27">
        <v>7981584</v>
      </c>
      <c r="J261" s="6" t="s">
        <v>75</v>
      </c>
      <c r="K261" s="37" t="s">
        <v>40</v>
      </c>
      <c r="L261" s="6" t="s">
        <v>180</v>
      </c>
    </row>
    <row r="262" spans="1:12" ht="38.25">
      <c r="A262" s="6">
        <v>244</v>
      </c>
      <c r="B262" s="6">
        <v>80111600</v>
      </c>
      <c r="C262" s="6" t="s">
        <v>167</v>
      </c>
      <c r="D262" s="6" t="s">
        <v>42</v>
      </c>
      <c r="E262" s="6">
        <v>347</v>
      </c>
      <c r="F262" s="6" t="s">
        <v>267</v>
      </c>
      <c r="G262" s="6" t="s">
        <v>127</v>
      </c>
      <c r="H262" s="27">
        <v>59546588</v>
      </c>
      <c r="I262" s="27">
        <v>59546588</v>
      </c>
      <c r="J262" s="6" t="s">
        <v>75</v>
      </c>
      <c r="K262" s="37" t="s">
        <v>40</v>
      </c>
      <c r="L262" s="6" t="s">
        <v>180</v>
      </c>
    </row>
    <row r="263" spans="1:12" ht="38.25">
      <c r="A263" s="6">
        <v>245</v>
      </c>
      <c r="B263" s="6">
        <v>80111600</v>
      </c>
      <c r="C263" s="6" t="s">
        <v>168</v>
      </c>
      <c r="D263" s="6" t="s">
        <v>42</v>
      </c>
      <c r="E263" s="6">
        <v>347</v>
      </c>
      <c r="F263" s="6" t="s">
        <v>267</v>
      </c>
      <c r="G263" s="6" t="s">
        <v>127</v>
      </c>
      <c r="H263" s="27">
        <v>59546588</v>
      </c>
      <c r="I263" s="27">
        <v>59546588</v>
      </c>
      <c r="J263" s="6" t="s">
        <v>75</v>
      </c>
      <c r="K263" s="37" t="s">
        <v>40</v>
      </c>
      <c r="L263" s="6" t="s">
        <v>180</v>
      </c>
    </row>
    <row r="264" spans="1:12" ht="38.25">
      <c r="A264" s="6">
        <v>246</v>
      </c>
      <c r="B264" s="6">
        <v>80111600</v>
      </c>
      <c r="C264" s="6" t="s">
        <v>169</v>
      </c>
      <c r="D264" s="6" t="s">
        <v>42</v>
      </c>
      <c r="E264" s="6">
        <v>347</v>
      </c>
      <c r="F264" s="6" t="s">
        <v>267</v>
      </c>
      <c r="G264" s="6" t="s">
        <v>127</v>
      </c>
      <c r="H264" s="27">
        <v>59546588</v>
      </c>
      <c r="I264" s="27">
        <v>59546588</v>
      </c>
      <c r="J264" s="6" t="s">
        <v>75</v>
      </c>
      <c r="K264" s="37" t="s">
        <v>40</v>
      </c>
      <c r="L264" s="6" t="s">
        <v>180</v>
      </c>
    </row>
    <row r="265" spans="1:12" ht="38.25">
      <c r="A265" s="6">
        <v>247</v>
      </c>
      <c r="B265" s="6">
        <v>80111600</v>
      </c>
      <c r="C265" s="6" t="s">
        <v>170</v>
      </c>
      <c r="D265" s="6" t="s">
        <v>42</v>
      </c>
      <c r="E265" s="6">
        <v>347</v>
      </c>
      <c r="F265" s="6" t="s">
        <v>267</v>
      </c>
      <c r="G265" s="6" t="s">
        <v>127</v>
      </c>
      <c r="H265" s="27">
        <v>59546588</v>
      </c>
      <c r="I265" s="27">
        <v>59546588</v>
      </c>
      <c r="J265" s="6" t="s">
        <v>75</v>
      </c>
      <c r="K265" s="37" t="s">
        <v>40</v>
      </c>
      <c r="L265" s="6" t="s">
        <v>180</v>
      </c>
    </row>
    <row r="266" spans="1:12" ht="38.25">
      <c r="A266" s="6">
        <v>248</v>
      </c>
      <c r="B266" s="6">
        <v>80111600</v>
      </c>
      <c r="C266" s="6" t="s">
        <v>171</v>
      </c>
      <c r="D266" s="6" t="s">
        <v>42</v>
      </c>
      <c r="E266" s="6">
        <v>347</v>
      </c>
      <c r="F266" s="6" t="s">
        <v>267</v>
      </c>
      <c r="G266" s="6" t="s">
        <v>127</v>
      </c>
      <c r="H266" s="27">
        <v>59546588</v>
      </c>
      <c r="I266" s="27">
        <v>59546588</v>
      </c>
      <c r="J266" s="6" t="s">
        <v>75</v>
      </c>
      <c r="K266" s="37" t="s">
        <v>40</v>
      </c>
      <c r="L266" s="6" t="s">
        <v>180</v>
      </c>
    </row>
    <row r="267" spans="1:12" ht="38.25">
      <c r="A267" s="6">
        <v>249</v>
      </c>
      <c r="B267" s="6">
        <v>80111600</v>
      </c>
      <c r="C267" s="6" t="s">
        <v>172</v>
      </c>
      <c r="D267" s="6" t="s">
        <v>42</v>
      </c>
      <c r="E267" s="6">
        <v>347</v>
      </c>
      <c r="F267" s="6" t="s">
        <v>267</v>
      </c>
      <c r="G267" s="6" t="s">
        <v>127</v>
      </c>
      <c r="H267" s="27">
        <v>59546588</v>
      </c>
      <c r="I267" s="27">
        <v>59546588</v>
      </c>
      <c r="J267" s="6" t="s">
        <v>75</v>
      </c>
      <c r="K267" s="37" t="s">
        <v>40</v>
      </c>
      <c r="L267" s="6" t="s">
        <v>180</v>
      </c>
    </row>
    <row r="268" spans="1:12" ht="38.25">
      <c r="A268" s="6">
        <v>250</v>
      </c>
      <c r="B268" s="6">
        <v>80111600</v>
      </c>
      <c r="C268" s="6" t="s">
        <v>173</v>
      </c>
      <c r="D268" s="6" t="s">
        <v>42</v>
      </c>
      <c r="E268" s="6">
        <v>347</v>
      </c>
      <c r="F268" s="6" t="s">
        <v>267</v>
      </c>
      <c r="G268" s="6" t="s">
        <v>127</v>
      </c>
      <c r="H268" s="27">
        <v>59546588</v>
      </c>
      <c r="I268" s="27">
        <v>59546588</v>
      </c>
      <c r="J268" s="6" t="s">
        <v>75</v>
      </c>
      <c r="K268" s="37" t="s">
        <v>40</v>
      </c>
      <c r="L268" s="6" t="s">
        <v>180</v>
      </c>
    </row>
    <row r="269" spans="1:12" ht="38.25">
      <c r="A269" s="6">
        <v>251</v>
      </c>
      <c r="B269" s="6">
        <v>80111600</v>
      </c>
      <c r="C269" s="6" t="s">
        <v>174</v>
      </c>
      <c r="D269" s="6" t="s">
        <v>42</v>
      </c>
      <c r="E269" s="6">
        <v>347</v>
      </c>
      <c r="F269" s="6" t="s">
        <v>267</v>
      </c>
      <c r="G269" s="6" t="s">
        <v>127</v>
      </c>
      <c r="H269" s="27">
        <v>59546588</v>
      </c>
      <c r="I269" s="27">
        <v>59546588</v>
      </c>
      <c r="J269" s="6" t="s">
        <v>75</v>
      </c>
      <c r="K269" s="37" t="s">
        <v>40</v>
      </c>
      <c r="L269" s="6" t="s">
        <v>180</v>
      </c>
    </row>
    <row r="270" spans="1:12" ht="38.25">
      <c r="A270" s="6">
        <v>252</v>
      </c>
      <c r="B270" s="6">
        <v>80111600</v>
      </c>
      <c r="C270" s="6" t="s">
        <v>175</v>
      </c>
      <c r="D270" s="6" t="s">
        <v>42</v>
      </c>
      <c r="E270" s="6">
        <v>347</v>
      </c>
      <c r="F270" s="6" t="s">
        <v>267</v>
      </c>
      <c r="G270" s="6" t="s">
        <v>127</v>
      </c>
      <c r="H270" s="27">
        <v>32187372</v>
      </c>
      <c r="I270" s="27">
        <v>32187372</v>
      </c>
      <c r="J270" s="6" t="s">
        <v>75</v>
      </c>
      <c r="K270" s="37" t="s">
        <v>40</v>
      </c>
      <c r="L270" s="6" t="s">
        <v>180</v>
      </c>
    </row>
    <row r="271" spans="1:12" ht="38.25">
      <c r="A271" s="6">
        <v>253</v>
      </c>
      <c r="B271" s="6">
        <v>80111600</v>
      </c>
      <c r="C271" s="6" t="s">
        <v>106</v>
      </c>
      <c r="D271" s="6" t="s">
        <v>42</v>
      </c>
      <c r="E271" s="6">
        <v>347</v>
      </c>
      <c r="F271" s="6" t="s">
        <v>267</v>
      </c>
      <c r="G271" s="6" t="s">
        <v>127</v>
      </c>
      <c r="H271" s="27">
        <v>32187372</v>
      </c>
      <c r="I271" s="27">
        <v>32187372</v>
      </c>
      <c r="J271" s="6" t="s">
        <v>75</v>
      </c>
      <c r="K271" s="37" t="s">
        <v>40</v>
      </c>
      <c r="L271" s="6" t="s">
        <v>180</v>
      </c>
    </row>
    <row r="272" spans="1:12" ht="38.25">
      <c r="A272" s="6">
        <v>254</v>
      </c>
      <c r="B272" s="6">
        <v>80111600</v>
      </c>
      <c r="C272" s="6" t="s">
        <v>107</v>
      </c>
      <c r="D272" s="6" t="s">
        <v>82</v>
      </c>
      <c r="E272" s="6">
        <v>299</v>
      </c>
      <c r="F272" s="6" t="s">
        <v>267</v>
      </c>
      <c r="G272" s="6" t="s">
        <v>127</v>
      </c>
      <c r="H272" s="27">
        <v>51565004</v>
      </c>
      <c r="I272" s="27">
        <v>51565004</v>
      </c>
      <c r="J272" s="6" t="s">
        <v>75</v>
      </c>
      <c r="K272" s="37" t="s">
        <v>40</v>
      </c>
      <c r="L272" s="6" t="s">
        <v>180</v>
      </c>
    </row>
    <row r="273" spans="1:12" ht="38.25">
      <c r="A273" s="6">
        <v>255</v>
      </c>
      <c r="B273" s="6">
        <v>80111600</v>
      </c>
      <c r="C273" s="6" t="s">
        <v>351</v>
      </c>
      <c r="D273" s="6" t="s">
        <v>42</v>
      </c>
      <c r="E273" s="6">
        <v>48</v>
      </c>
      <c r="F273" s="6" t="s">
        <v>267</v>
      </c>
      <c r="G273" s="6" t="s">
        <v>127</v>
      </c>
      <c r="H273" s="27">
        <v>7981584</v>
      </c>
      <c r="I273" s="27">
        <v>7981584</v>
      </c>
      <c r="J273" s="6" t="s">
        <v>75</v>
      </c>
      <c r="K273" s="37" t="s">
        <v>40</v>
      </c>
      <c r="L273" s="6" t="s">
        <v>180</v>
      </c>
    </row>
    <row r="274" spans="1:12" ht="38.25">
      <c r="A274" s="6">
        <v>256</v>
      </c>
      <c r="B274" s="6">
        <v>80111600</v>
      </c>
      <c r="C274" s="6" t="s">
        <v>108</v>
      </c>
      <c r="D274" s="6" t="s">
        <v>82</v>
      </c>
      <c r="E274" s="6">
        <v>299</v>
      </c>
      <c r="F274" s="6" t="s">
        <v>267</v>
      </c>
      <c r="G274" s="6" t="s">
        <v>127</v>
      </c>
      <c r="H274" s="27">
        <v>69045957</v>
      </c>
      <c r="I274" s="27">
        <v>69045957</v>
      </c>
      <c r="J274" s="6" t="s">
        <v>75</v>
      </c>
      <c r="K274" s="37" t="s">
        <v>40</v>
      </c>
      <c r="L274" s="6" t="s">
        <v>180</v>
      </c>
    </row>
    <row r="275" spans="1:12" ht="51">
      <c r="A275" s="6">
        <v>257</v>
      </c>
      <c r="B275" s="6">
        <v>80111600</v>
      </c>
      <c r="C275" s="6" t="s">
        <v>352</v>
      </c>
      <c r="D275" s="6" t="s">
        <v>42</v>
      </c>
      <c r="E275" s="6">
        <v>48</v>
      </c>
      <c r="F275" s="6" t="s">
        <v>267</v>
      </c>
      <c r="G275" s="6" t="s">
        <v>127</v>
      </c>
      <c r="H275" s="27">
        <v>10354512</v>
      </c>
      <c r="I275" s="27">
        <v>10354512</v>
      </c>
      <c r="J275" s="6" t="s">
        <v>75</v>
      </c>
      <c r="K275" s="37" t="s">
        <v>40</v>
      </c>
      <c r="L275" s="6" t="s">
        <v>180</v>
      </c>
    </row>
    <row r="276" spans="1:12" ht="38.25">
      <c r="A276" s="6">
        <v>258</v>
      </c>
      <c r="B276" s="6">
        <v>80111600</v>
      </c>
      <c r="C276" s="6" t="s">
        <v>109</v>
      </c>
      <c r="D276" s="6" t="s">
        <v>42</v>
      </c>
      <c r="E276" s="6">
        <v>347</v>
      </c>
      <c r="F276" s="6" t="s">
        <v>267</v>
      </c>
      <c r="G276" s="6" t="s">
        <v>127</v>
      </c>
      <c r="H276" s="27">
        <v>59546588</v>
      </c>
      <c r="I276" s="27">
        <v>59546588</v>
      </c>
      <c r="J276" s="6" t="s">
        <v>75</v>
      </c>
      <c r="K276" s="37" t="s">
        <v>40</v>
      </c>
      <c r="L276" s="6" t="s">
        <v>180</v>
      </c>
    </row>
    <row r="277" spans="1:12" ht="38.25">
      <c r="A277" s="6">
        <v>259</v>
      </c>
      <c r="B277" s="6">
        <v>80111600</v>
      </c>
      <c r="C277" s="6" t="s">
        <v>110</v>
      </c>
      <c r="D277" s="6" t="s">
        <v>42</v>
      </c>
      <c r="E277" s="6">
        <v>347</v>
      </c>
      <c r="F277" s="6" t="s">
        <v>267</v>
      </c>
      <c r="G277" s="6" t="s">
        <v>127</v>
      </c>
      <c r="H277" s="27">
        <v>59546588</v>
      </c>
      <c r="I277" s="27">
        <v>59546588</v>
      </c>
      <c r="J277" s="6" t="s">
        <v>75</v>
      </c>
      <c r="K277" s="37" t="s">
        <v>40</v>
      </c>
      <c r="L277" s="6" t="s">
        <v>180</v>
      </c>
    </row>
    <row r="278" spans="1:12" ht="38.25">
      <c r="A278" s="6">
        <v>260</v>
      </c>
      <c r="B278" s="6">
        <v>80111600</v>
      </c>
      <c r="C278" s="6" t="s">
        <v>111</v>
      </c>
      <c r="D278" s="6" t="s">
        <v>42</v>
      </c>
      <c r="E278" s="6">
        <v>347</v>
      </c>
      <c r="F278" s="6" t="s">
        <v>267</v>
      </c>
      <c r="G278" s="6" t="s">
        <v>127</v>
      </c>
      <c r="H278" s="27">
        <v>59546588</v>
      </c>
      <c r="I278" s="27">
        <v>59546588</v>
      </c>
      <c r="J278" s="6" t="s">
        <v>75</v>
      </c>
      <c r="K278" s="37" t="s">
        <v>40</v>
      </c>
      <c r="L278" s="6" t="s">
        <v>180</v>
      </c>
    </row>
    <row r="279" spans="1:12" ht="38.25">
      <c r="A279" s="6">
        <v>261</v>
      </c>
      <c r="B279" s="6">
        <v>80111600</v>
      </c>
      <c r="C279" s="6" t="s">
        <v>112</v>
      </c>
      <c r="D279" s="6" t="s">
        <v>42</v>
      </c>
      <c r="E279" s="6">
        <v>347</v>
      </c>
      <c r="F279" s="6" t="s">
        <v>267</v>
      </c>
      <c r="G279" s="6" t="s">
        <v>127</v>
      </c>
      <c r="H279" s="27">
        <v>59546588</v>
      </c>
      <c r="I279" s="27">
        <v>59546588</v>
      </c>
      <c r="J279" s="6" t="s">
        <v>75</v>
      </c>
      <c r="K279" s="37" t="s">
        <v>40</v>
      </c>
      <c r="L279" s="6" t="s">
        <v>180</v>
      </c>
    </row>
    <row r="280" spans="1:12" ht="38.25">
      <c r="A280" s="6">
        <v>262</v>
      </c>
      <c r="B280" s="6">
        <v>80111600</v>
      </c>
      <c r="C280" s="6" t="s">
        <v>113</v>
      </c>
      <c r="D280" s="6" t="s">
        <v>82</v>
      </c>
      <c r="E280" s="6">
        <v>299</v>
      </c>
      <c r="F280" s="6" t="s">
        <v>267</v>
      </c>
      <c r="G280" s="6" t="s">
        <v>127</v>
      </c>
      <c r="H280" s="27">
        <v>27872988</v>
      </c>
      <c r="I280" s="27">
        <v>27872988</v>
      </c>
      <c r="J280" s="6" t="s">
        <v>75</v>
      </c>
      <c r="K280" s="37" t="s">
        <v>40</v>
      </c>
      <c r="L280" s="6" t="s">
        <v>180</v>
      </c>
    </row>
    <row r="281" spans="1:12" ht="51">
      <c r="A281" s="6">
        <v>263</v>
      </c>
      <c r="B281" s="6">
        <v>80111600</v>
      </c>
      <c r="C281" s="6" t="s">
        <v>353</v>
      </c>
      <c r="D281" s="6" t="s">
        <v>42</v>
      </c>
      <c r="E281" s="6">
        <v>48</v>
      </c>
      <c r="F281" s="6" t="s">
        <v>267</v>
      </c>
      <c r="G281" s="6" t="s">
        <v>127</v>
      </c>
      <c r="H281" s="27">
        <v>4314384</v>
      </c>
      <c r="I281" s="27">
        <v>4314384</v>
      </c>
      <c r="J281" s="6" t="s">
        <v>75</v>
      </c>
      <c r="K281" s="37" t="s">
        <v>40</v>
      </c>
      <c r="L281" s="6" t="s">
        <v>180</v>
      </c>
    </row>
    <row r="282" spans="1:12" ht="38.25">
      <c r="A282" s="6">
        <v>264</v>
      </c>
      <c r="B282" s="6">
        <v>80111600</v>
      </c>
      <c r="C282" s="6" t="s">
        <v>114</v>
      </c>
      <c r="D282" s="6" t="s">
        <v>42</v>
      </c>
      <c r="E282" s="6">
        <v>347</v>
      </c>
      <c r="F282" s="6" t="s">
        <v>267</v>
      </c>
      <c r="G282" s="6" t="s">
        <v>127</v>
      </c>
      <c r="H282" s="27">
        <v>59546588</v>
      </c>
      <c r="I282" s="27">
        <v>59546588</v>
      </c>
      <c r="J282" s="6" t="s">
        <v>75</v>
      </c>
      <c r="K282" s="37" t="s">
        <v>40</v>
      </c>
      <c r="L282" s="6" t="s">
        <v>180</v>
      </c>
    </row>
    <row r="283" spans="1:12" ht="38.25">
      <c r="A283" s="6">
        <v>265</v>
      </c>
      <c r="B283" s="6">
        <v>80111600</v>
      </c>
      <c r="C283" s="6" t="s">
        <v>115</v>
      </c>
      <c r="D283" s="6" t="s">
        <v>42</v>
      </c>
      <c r="E283" s="6">
        <v>277</v>
      </c>
      <c r="F283" s="6" t="s">
        <v>267</v>
      </c>
      <c r="G283" s="6" t="s">
        <v>127</v>
      </c>
      <c r="H283" s="27">
        <v>47906778</v>
      </c>
      <c r="I283" s="27">
        <v>47906778</v>
      </c>
      <c r="J283" s="6" t="s">
        <v>75</v>
      </c>
      <c r="K283" s="37" t="s">
        <v>40</v>
      </c>
      <c r="L283" s="6" t="s">
        <v>180</v>
      </c>
    </row>
    <row r="284" spans="1:12" ht="38.25">
      <c r="A284" s="6">
        <v>266</v>
      </c>
      <c r="B284" s="6">
        <v>80111600</v>
      </c>
      <c r="C284" s="6" t="s">
        <v>239</v>
      </c>
      <c r="D284" s="6" t="s">
        <v>42</v>
      </c>
      <c r="E284" s="6">
        <v>70</v>
      </c>
      <c r="F284" s="6" t="s">
        <v>267</v>
      </c>
      <c r="G284" s="6" t="s">
        <v>127</v>
      </c>
      <c r="H284" s="27">
        <v>11639810</v>
      </c>
      <c r="I284" s="27">
        <v>11639810</v>
      </c>
      <c r="J284" s="6" t="s">
        <v>75</v>
      </c>
      <c r="K284" s="37" t="s">
        <v>40</v>
      </c>
      <c r="L284" s="6" t="s">
        <v>180</v>
      </c>
    </row>
    <row r="285" spans="1:12" ht="38.25">
      <c r="A285" s="6">
        <v>267</v>
      </c>
      <c r="B285" s="6">
        <v>80111600</v>
      </c>
      <c r="C285" s="6" t="s">
        <v>116</v>
      </c>
      <c r="D285" s="6" t="s">
        <v>44</v>
      </c>
      <c r="E285" s="6">
        <v>330</v>
      </c>
      <c r="F285" s="6" t="s">
        <v>267</v>
      </c>
      <c r="G285" s="6" t="s">
        <v>127</v>
      </c>
      <c r="H285" s="27">
        <v>43786050</v>
      </c>
      <c r="I285" s="27">
        <v>43786050</v>
      </c>
      <c r="J285" s="6" t="s">
        <v>75</v>
      </c>
      <c r="K285" s="37" t="s">
        <v>40</v>
      </c>
      <c r="L285" s="6" t="s">
        <v>180</v>
      </c>
    </row>
    <row r="286" spans="1:12" ht="38.25">
      <c r="A286" s="6">
        <v>268</v>
      </c>
      <c r="B286" s="6">
        <v>80111600</v>
      </c>
      <c r="C286" s="6" t="s">
        <v>354</v>
      </c>
      <c r="D286" s="6" t="s">
        <v>42</v>
      </c>
      <c r="E286" s="6">
        <v>345</v>
      </c>
      <c r="F286" s="6" t="s">
        <v>267</v>
      </c>
      <c r="G286" s="6" t="s">
        <v>127</v>
      </c>
      <c r="H286" s="27">
        <v>74423055</v>
      </c>
      <c r="I286" s="27">
        <v>74423055</v>
      </c>
      <c r="J286" s="6" t="s">
        <v>75</v>
      </c>
      <c r="K286" s="37" t="s">
        <v>40</v>
      </c>
      <c r="L286" s="6" t="s">
        <v>180</v>
      </c>
    </row>
    <row r="287" spans="1:12" ht="38.25">
      <c r="A287" s="6">
        <v>269</v>
      </c>
      <c r="B287" s="6">
        <v>80111600</v>
      </c>
      <c r="C287" s="6" t="s">
        <v>117</v>
      </c>
      <c r="D287" s="6" t="s">
        <v>42</v>
      </c>
      <c r="E287" s="6">
        <v>347</v>
      </c>
      <c r="F287" s="6" t="s">
        <v>267</v>
      </c>
      <c r="G287" s="6" t="s">
        <v>127</v>
      </c>
      <c r="H287" s="27">
        <v>77249832</v>
      </c>
      <c r="I287" s="27">
        <v>77249832</v>
      </c>
      <c r="J287" s="6" t="s">
        <v>75</v>
      </c>
      <c r="K287" s="37" t="s">
        <v>40</v>
      </c>
      <c r="L287" s="6" t="s">
        <v>180</v>
      </c>
    </row>
    <row r="288" spans="1:12" ht="38.25">
      <c r="A288" s="6">
        <v>270</v>
      </c>
      <c r="B288" s="6">
        <v>80111600</v>
      </c>
      <c r="C288" s="6" t="s">
        <v>240</v>
      </c>
      <c r="D288" s="6" t="s">
        <v>42</v>
      </c>
      <c r="E288" s="6">
        <v>347</v>
      </c>
      <c r="F288" s="6" t="s">
        <v>267</v>
      </c>
      <c r="G288" s="6" t="s">
        <v>127</v>
      </c>
      <c r="H288" s="27">
        <v>77249832</v>
      </c>
      <c r="I288" s="27">
        <v>77249832</v>
      </c>
      <c r="J288" s="6" t="s">
        <v>75</v>
      </c>
      <c r="K288" s="37" t="s">
        <v>40</v>
      </c>
      <c r="L288" s="6" t="s">
        <v>180</v>
      </c>
    </row>
    <row r="289" spans="1:12" ht="38.25">
      <c r="A289" s="6">
        <v>271</v>
      </c>
      <c r="B289" s="6">
        <v>80111600</v>
      </c>
      <c r="C289" s="6" t="s">
        <v>368</v>
      </c>
      <c r="D289" s="6" t="s">
        <v>42</v>
      </c>
      <c r="E289" s="6">
        <v>347</v>
      </c>
      <c r="F289" s="6" t="s">
        <v>267</v>
      </c>
      <c r="G289" s="6" t="s">
        <v>274</v>
      </c>
      <c r="H289" s="27">
        <v>59546588</v>
      </c>
      <c r="I289" s="27">
        <v>59546588</v>
      </c>
      <c r="J289" s="6" t="s">
        <v>75</v>
      </c>
      <c r="K289" s="37" t="s">
        <v>40</v>
      </c>
      <c r="L289" s="6" t="s">
        <v>180</v>
      </c>
    </row>
    <row r="290" spans="1:12" ht="51">
      <c r="A290" s="6">
        <v>272</v>
      </c>
      <c r="B290" s="6">
        <v>80111600</v>
      </c>
      <c r="C290" s="6" t="s">
        <v>369</v>
      </c>
      <c r="D290" s="6" t="s">
        <v>42</v>
      </c>
      <c r="E290" s="6">
        <v>347</v>
      </c>
      <c r="F290" s="6" t="s">
        <v>267</v>
      </c>
      <c r="G290" s="6" t="s">
        <v>274</v>
      </c>
      <c r="H290" s="27">
        <v>59546588</v>
      </c>
      <c r="I290" s="27">
        <v>59546588</v>
      </c>
      <c r="J290" s="6" t="s">
        <v>75</v>
      </c>
      <c r="K290" s="37" t="s">
        <v>40</v>
      </c>
      <c r="L290" s="6" t="s">
        <v>180</v>
      </c>
    </row>
    <row r="291" spans="1:12" ht="38.25">
      <c r="A291" s="6">
        <v>273</v>
      </c>
      <c r="B291" s="6">
        <v>80111600</v>
      </c>
      <c r="C291" s="6" t="s">
        <v>118</v>
      </c>
      <c r="D291" s="6" t="s">
        <v>42</v>
      </c>
      <c r="E291" s="6">
        <v>347</v>
      </c>
      <c r="F291" s="6" t="s">
        <v>267</v>
      </c>
      <c r="G291" s="6" t="s">
        <v>274</v>
      </c>
      <c r="H291" s="27">
        <v>59546588</v>
      </c>
      <c r="I291" s="27">
        <v>59546588</v>
      </c>
      <c r="J291" s="6" t="s">
        <v>75</v>
      </c>
      <c r="K291" s="37" t="s">
        <v>40</v>
      </c>
      <c r="L291" s="6" t="s">
        <v>180</v>
      </c>
    </row>
    <row r="292" spans="1:12" ht="38.25">
      <c r="A292" s="6">
        <v>274</v>
      </c>
      <c r="B292" s="6">
        <v>80111600</v>
      </c>
      <c r="C292" s="6" t="s">
        <v>176</v>
      </c>
      <c r="D292" s="6" t="s">
        <v>82</v>
      </c>
      <c r="E292" s="6">
        <v>302</v>
      </c>
      <c r="F292" s="6" t="s">
        <v>267</v>
      </c>
      <c r="G292" s="6" t="s">
        <v>127</v>
      </c>
      <c r="H292" s="27">
        <v>69767097</v>
      </c>
      <c r="I292" s="27">
        <v>69767097</v>
      </c>
      <c r="J292" s="6" t="s">
        <v>75</v>
      </c>
      <c r="K292" s="37" t="s">
        <v>40</v>
      </c>
      <c r="L292" s="6" t="s">
        <v>180</v>
      </c>
    </row>
    <row r="293" spans="1:12" ht="51">
      <c r="A293" s="6">
        <v>275</v>
      </c>
      <c r="B293" s="6">
        <v>93151611</v>
      </c>
      <c r="C293" s="6" t="s">
        <v>211</v>
      </c>
      <c r="D293" s="6" t="s">
        <v>82</v>
      </c>
      <c r="E293" s="6">
        <v>270</v>
      </c>
      <c r="F293" s="6" t="s">
        <v>269</v>
      </c>
      <c r="G293" s="6" t="s">
        <v>274</v>
      </c>
      <c r="H293" s="27">
        <v>2969609157</v>
      </c>
      <c r="I293" s="27">
        <v>2969609157</v>
      </c>
      <c r="J293" s="6" t="s">
        <v>75</v>
      </c>
      <c r="K293" s="37" t="s">
        <v>40</v>
      </c>
      <c r="L293" s="6" t="s">
        <v>180</v>
      </c>
    </row>
    <row r="294" spans="1:12" ht="38.25">
      <c r="A294" s="6">
        <v>276</v>
      </c>
      <c r="B294" s="6">
        <v>80111600</v>
      </c>
      <c r="C294" s="6" t="s">
        <v>355</v>
      </c>
      <c r="D294" s="6" t="s">
        <v>42</v>
      </c>
      <c r="E294" s="6">
        <v>45</v>
      </c>
      <c r="F294" s="6" t="s">
        <v>267</v>
      </c>
      <c r="G294" s="6" t="s">
        <v>127</v>
      </c>
      <c r="H294" s="27">
        <v>7482735</v>
      </c>
      <c r="I294" s="27">
        <v>7482735</v>
      </c>
      <c r="J294" s="6" t="s">
        <v>75</v>
      </c>
      <c r="K294" s="37" t="s">
        <v>40</v>
      </c>
      <c r="L294" s="6" t="s">
        <v>180</v>
      </c>
    </row>
    <row r="295" spans="1:12" ht="38.25">
      <c r="A295" s="6">
        <v>277</v>
      </c>
      <c r="B295" s="6">
        <v>80111600</v>
      </c>
      <c r="C295" s="6" t="s">
        <v>119</v>
      </c>
      <c r="D295" s="6" t="s">
        <v>42</v>
      </c>
      <c r="E295" s="6">
        <v>347</v>
      </c>
      <c r="F295" s="6" t="s">
        <v>267</v>
      </c>
      <c r="G295" s="6" t="s">
        <v>127</v>
      </c>
      <c r="H295" s="27">
        <v>59546588</v>
      </c>
      <c r="I295" s="27">
        <v>59546588</v>
      </c>
      <c r="J295" s="6" t="s">
        <v>75</v>
      </c>
      <c r="K295" s="37" t="s">
        <v>40</v>
      </c>
      <c r="L295" s="6" t="s">
        <v>180</v>
      </c>
    </row>
    <row r="296" spans="1:12" ht="38.25">
      <c r="A296" s="6">
        <v>278</v>
      </c>
      <c r="B296" s="6">
        <v>80111600</v>
      </c>
      <c r="C296" s="6" t="s">
        <v>120</v>
      </c>
      <c r="D296" s="6" t="s">
        <v>42</v>
      </c>
      <c r="E296" s="6">
        <v>347</v>
      </c>
      <c r="F296" s="6" t="s">
        <v>267</v>
      </c>
      <c r="G296" s="6" t="s">
        <v>127</v>
      </c>
      <c r="H296" s="27">
        <v>47515057</v>
      </c>
      <c r="I296" s="27">
        <v>47515057</v>
      </c>
      <c r="J296" s="6" t="s">
        <v>75</v>
      </c>
      <c r="K296" s="37" t="s">
        <v>40</v>
      </c>
      <c r="L296" s="6" t="s">
        <v>180</v>
      </c>
    </row>
    <row r="297" spans="1:12" ht="38.25">
      <c r="A297" s="6">
        <v>279</v>
      </c>
      <c r="B297" s="6">
        <v>80111600</v>
      </c>
      <c r="C297" s="6" t="s">
        <v>121</v>
      </c>
      <c r="D297" s="6" t="s">
        <v>42</v>
      </c>
      <c r="E297" s="6">
        <v>347</v>
      </c>
      <c r="F297" s="6" t="s">
        <v>267</v>
      </c>
      <c r="G297" s="6" t="s">
        <v>127</v>
      </c>
      <c r="H297" s="27">
        <v>47515057</v>
      </c>
      <c r="I297" s="27">
        <v>47515057</v>
      </c>
      <c r="J297" s="6" t="s">
        <v>75</v>
      </c>
      <c r="K297" s="37" t="s">
        <v>40</v>
      </c>
      <c r="L297" s="6" t="s">
        <v>180</v>
      </c>
    </row>
    <row r="298" spans="1:12" ht="38.25">
      <c r="A298" s="6">
        <v>280</v>
      </c>
      <c r="B298" s="6">
        <v>80111600</v>
      </c>
      <c r="C298" s="6" t="s">
        <v>122</v>
      </c>
      <c r="D298" s="6" t="s">
        <v>82</v>
      </c>
      <c r="E298" s="6">
        <v>279</v>
      </c>
      <c r="F298" s="6" t="s">
        <v>267</v>
      </c>
      <c r="G298" s="6" t="s">
        <v>127</v>
      </c>
      <c r="H298" s="27">
        <v>26075328</v>
      </c>
      <c r="I298" s="27">
        <v>26075328</v>
      </c>
      <c r="J298" s="6" t="s">
        <v>75</v>
      </c>
      <c r="K298" s="37" t="s">
        <v>40</v>
      </c>
      <c r="L298" s="6" t="s">
        <v>180</v>
      </c>
    </row>
    <row r="299" spans="1:12" ht="76.5">
      <c r="A299" s="6">
        <v>281</v>
      </c>
      <c r="B299" s="6">
        <v>80111600</v>
      </c>
      <c r="C299" s="6" t="s">
        <v>356</v>
      </c>
      <c r="D299" s="6" t="s">
        <v>42</v>
      </c>
      <c r="E299" s="6">
        <v>68</v>
      </c>
      <c r="F299" s="6" t="s">
        <v>267</v>
      </c>
      <c r="G299" s="6" t="s">
        <v>127</v>
      </c>
      <c r="H299" s="27">
        <v>6112044</v>
      </c>
      <c r="I299" s="27">
        <v>6112044</v>
      </c>
      <c r="J299" s="6" t="s">
        <v>75</v>
      </c>
      <c r="K299" s="37" t="s">
        <v>40</v>
      </c>
      <c r="L299" s="6" t="s">
        <v>180</v>
      </c>
    </row>
    <row r="300" spans="1:12" ht="38.25">
      <c r="A300" s="6">
        <v>282</v>
      </c>
      <c r="B300" s="6">
        <v>80111600</v>
      </c>
      <c r="C300" s="6" t="s">
        <v>123</v>
      </c>
      <c r="D300" s="6" t="s">
        <v>42</v>
      </c>
      <c r="E300" s="6">
        <v>347</v>
      </c>
      <c r="F300" s="6" t="s">
        <v>267</v>
      </c>
      <c r="G300" s="6" t="s">
        <v>127</v>
      </c>
      <c r="H300" s="27">
        <v>47515057</v>
      </c>
      <c r="I300" s="27">
        <v>47515057</v>
      </c>
      <c r="J300" s="6" t="s">
        <v>75</v>
      </c>
      <c r="K300" s="37" t="s">
        <v>40</v>
      </c>
      <c r="L300" s="6" t="s">
        <v>180</v>
      </c>
    </row>
    <row r="301" spans="1:12" ht="38.25">
      <c r="A301" s="6">
        <v>283</v>
      </c>
      <c r="B301" s="6">
        <v>80111600</v>
      </c>
      <c r="C301" s="6" t="s">
        <v>124</v>
      </c>
      <c r="D301" s="6" t="s">
        <v>42</v>
      </c>
      <c r="E301" s="6">
        <v>299</v>
      </c>
      <c r="F301" s="6" t="s">
        <v>267</v>
      </c>
      <c r="G301" s="6" t="s">
        <v>127</v>
      </c>
      <c r="H301" s="27">
        <v>51565004</v>
      </c>
      <c r="I301" s="27">
        <v>51565004</v>
      </c>
      <c r="J301" s="6" t="s">
        <v>75</v>
      </c>
      <c r="K301" s="37" t="s">
        <v>40</v>
      </c>
      <c r="L301" s="6" t="s">
        <v>180</v>
      </c>
    </row>
    <row r="302" spans="1:12" ht="38.25">
      <c r="A302" s="6">
        <v>284</v>
      </c>
      <c r="B302" s="6">
        <v>80111600</v>
      </c>
      <c r="C302" s="6" t="s">
        <v>241</v>
      </c>
      <c r="D302" s="6" t="s">
        <v>42</v>
      </c>
      <c r="E302" s="6">
        <v>48</v>
      </c>
      <c r="F302" s="6" t="s">
        <v>267</v>
      </c>
      <c r="G302" s="6" t="s">
        <v>127</v>
      </c>
      <c r="H302" s="27">
        <v>7981584</v>
      </c>
      <c r="I302" s="27">
        <v>7981584</v>
      </c>
      <c r="J302" s="6" t="s">
        <v>75</v>
      </c>
      <c r="K302" s="37" t="s">
        <v>40</v>
      </c>
      <c r="L302" s="6" t="s">
        <v>180</v>
      </c>
    </row>
    <row r="303" spans="1:12" ht="38.25">
      <c r="A303" s="6">
        <v>285</v>
      </c>
      <c r="B303" s="6">
        <v>80111600</v>
      </c>
      <c r="C303" s="6" t="s">
        <v>370</v>
      </c>
      <c r="D303" s="6" t="s">
        <v>42</v>
      </c>
      <c r="E303" s="6">
        <v>347</v>
      </c>
      <c r="F303" s="6" t="s">
        <v>267</v>
      </c>
      <c r="G303" s="6" t="s">
        <v>127</v>
      </c>
      <c r="H303" s="27">
        <v>59546588</v>
      </c>
      <c r="I303" s="27">
        <v>59546588</v>
      </c>
      <c r="J303" s="6" t="s">
        <v>75</v>
      </c>
      <c r="K303" s="37" t="s">
        <v>40</v>
      </c>
      <c r="L303" s="6" t="s">
        <v>180</v>
      </c>
    </row>
    <row r="304" spans="1:12" ht="25.5">
      <c r="A304" s="6">
        <v>286</v>
      </c>
      <c r="B304" s="6">
        <v>80111600</v>
      </c>
      <c r="C304" s="6" t="s">
        <v>193</v>
      </c>
      <c r="D304" s="6" t="s">
        <v>42</v>
      </c>
      <c r="E304" s="6">
        <v>347</v>
      </c>
      <c r="F304" s="6" t="s">
        <v>267</v>
      </c>
      <c r="G304" s="6" t="s">
        <v>127</v>
      </c>
      <c r="H304" s="36">
        <v>57700201</v>
      </c>
      <c r="I304" s="36">
        <v>57700201</v>
      </c>
      <c r="J304" s="6" t="s">
        <v>75</v>
      </c>
      <c r="K304" s="6" t="s">
        <v>40</v>
      </c>
      <c r="L304" s="6" t="s">
        <v>425</v>
      </c>
    </row>
    <row r="305" spans="1:12" ht="25.5">
      <c r="A305" s="6">
        <v>287</v>
      </c>
      <c r="B305" s="6">
        <v>80111600</v>
      </c>
      <c r="C305" s="6" t="s">
        <v>125</v>
      </c>
      <c r="D305" s="6" t="s">
        <v>42</v>
      </c>
      <c r="E305" s="6">
        <v>347</v>
      </c>
      <c r="F305" s="6" t="s">
        <v>267</v>
      </c>
      <c r="G305" s="6" t="s">
        <v>127</v>
      </c>
      <c r="H305" s="36">
        <v>57700201</v>
      </c>
      <c r="I305" s="36">
        <v>57700201</v>
      </c>
      <c r="J305" s="6" t="s">
        <v>75</v>
      </c>
      <c r="K305" s="6" t="s">
        <v>40</v>
      </c>
      <c r="L305" s="6" t="s">
        <v>425</v>
      </c>
    </row>
    <row r="306" spans="1:12" ht="25.5">
      <c r="A306" s="6">
        <v>288</v>
      </c>
      <c r="B306" s="6">
        <v>80111600</v>
      </c>
      <c r="C306" s="6" t="s">
        <v>371</v>
      </c>
      <c r="D306" s="6" t="s">
        <v>42</v>
      </c>
      <c r="E306" s="6">
        <v>330</v>
      </c>
      <c r="F306" s="6" t="s">
        <v>267</v>
      </c>
      <c r="G306" s="6" t="s">
        <v>127</v>
      </c>
      <c r="H306" s="36">
        <v>71187270</v>
      </c>
      <c r="I306" s="36">
        <v>71187270</v>
      </c>
      <c r="J306" s="6" t="s">
        <v>75</v>
      </c>
      <c r="K306" s="6" t="s">
        <v>40</v>
      </c>
      <c r="L306" s="6" t="s">
        <v>425</v>
      </c>
    </row>
    <row r="307" spans="1:12" ht="25.5">
      <c r="A307" s="6">
        <v>289</v>
      </c>
      <c r="B307" s="6">
        <v>80111600</v>
      </c>
      <c r="C307" s="6" t="s">
        <v>126</v>
      </c>
      <c r="D307" s="6" t="s">
        <v>44</v>
      </c>
      <c r="E307" s="6">
        <v>330</v>
      </c>
      <c r="F307" s="6" t="s">
        <v>267</v>
      </c>
      <c r="G307" s="6" t="s">
        <v>127</v>
      </c>
      <c r="H307" s="27">
        <v>43786050</v>
      </c>
      <c r="I307" s="27">
        <v>43786050</v>
      </c>
      <c r="J307" s="6" t="s">
        <v>75</v>
      </c>
      <c r="K307" s="6" t="s">
        <v>40</v>
      </c>
      <c r="L307" s="6" t="s">
        <v>425</v>
      </c>
    </row>
    <row r="308" spans="1:12" ht="38.25">
      <c r="A308" s="6">
        <v>290</v>
      </c>
      <c r="B308" s="6">
        <v>80111600</v>
      </c>
      <c r="C308" s="6" t="s">
        <v>242</v>
      </c>
      <c r="D308" s="6" t="s">
        <v>44</v>
      </c>
      <c r="E308" s="6">
        <v>65</v>
      </c>
      <c r="F308" s="6" t="s">
        <v>267</v>
      </c>
      <c r="G308" s="6" t="s">
        <v>127</v>
      </c>
      <c r="H308" s="27">
        <v>10808395</v>
      </c>
      <c r="I308" s="27">
        <v>10808395</v>
      </c>
      <c r="J308" s="6" t="s">
        <v>75</v>
      </c>
      <c r="K308" s="6" t="s">
        <v>40</v>
      </c>
      <c r="L308" s="27" t="s">
        <v>179</v>
      </c>
    </row>
    <row r="309" spans="1:12" ht="51">
      <c r="A309" s="31">
        <v>291</v>
      </c>
      <c r="B309" s="6">
        <v>80111600</v>
      </c>
      <c r="C309" s="6" t="s">
        <v>325</v>
      </c>
      <c r="D309" s="6" t="s">
        <v>42</v>
      </c>
      <c r="E309" s="6">
        <v>348</v>
      </c>
      <c r="F309" s="6" t="s">
        <v>267</v>
      </c>
      <c r="G309" s="6" t="s">
        <v>127</v>
      </c>
      <c r="H309" s="27">
        <v>7981584</v>
      </c>
      <c r="I309" s="27">
        <v>7981584</v>
      </c>
      <c r="J309" s="6" t="s">
        <v>75</v>
      </c>
      <c r="K309" s="6" t="s">
        <v>40</v>
      </c>
      <c r="L309" s="27" t="s">
        <v>177</v>
      </c>
    </row>
    <row r="310" spans="1:12" ht="51">
      <c r="A310" s="31">
        <v>292</v>
      </c>
      <c r="B310" s="6">
        <v>80111600</v>
      </c>
      <c r="C310" s="6" t="s">
        <v>243</v>
      </c>
      <c r="D310" s="6" t="s">
        <v>42</v>
      </c>
      <c r="E310" s="6">
        <v>348</v>
      </c>
      <c r="F310" s="6" t="s">
        <v>267</v>
      </c>
      <c r="G310" s="6" t="s">
        <v>127</v>
      </c>
      <c r="H310" s="27">
        <v>7981584</v>
      </c>
      <c r="I310" s="27">
        <v>7981584</v>
      </c>
      <c r="J310" s="6" t="s">
        <v>75</v>
      </c>
      <c r="K310" s="6" t="s">
        <v>40</v>
      </c>
      <c r="L310" s="27" t="s">
        <v>177</v>
      </c>
    </row>
    <row r="311" spans="1:12" ht="51">
      <c r="A311" s="31">
        <v>293</v>
      </c>
      <c r="B311" s="6">
        <v>80111600</v>
      </c>
      <c r="C311" s="6" t="s">
        <v>326</v>
      </c>
      <c r="D311" s="6" t="s">
        <v>42</v>
      </c>
      <c r="E311" s="6">
        <v>348</v>
      </c>
      <c r="F311" s="6" t="s">
        <v>267</v>
      </c>
      <c r="G311" s="6" t="s">
        <v>127</v>
      </c>
      <c r="H311" s="27">
        <v>4314384</v>
      </c>
      <c r="I311" s="27">
        <v>4314384</v>
      </c>
      <c r="J311" s="6" t="s">
        <v>75</v>
      </c>
      <c r="K311" s="6" t="s">
        <v>40</v>
      </c>
      <c r="L311" s="27" t="s">
        <v>177</v>
      </c>
    </row>
    <row r="312" spans="1:12" ht="51">
      <c r="A312" s="31">
        <v>294</v>
      </c>
      <c r="B312" s="6">
        <v>80111600</v>
      </c>
      <c r="C312" s="6" t="s">
        <v>357</v>
      </c>
      <c r="D312" s="6" t="s">
        <v>42</v>
      </c>
      <c r="E312" s="6">
        <v>348</v>
      </c>
      <c r="F312" s="6" t="s">
        <v>267</v>
      </c>
      <c r="G312" s="6" t="s">
        <v>127</v>
      </c>
      <c r="H312" s="27">
        <v>7981584</v>
      </c>
      <c r="I312" s="27">
        <v>7981584</v>
      </c>
      <c r="J312" s="6" t="s">
        <v>75</v>
      </c>
      <c r="K312" s="6" t="s">
        <v>40</v>
      </c>
      <c r="L312" s="27" t="s">
        <v>177</v>
      </c>
    </row>
    <row r="313" spans="1:12" ht="51">
      <c r="A313" s="6">
        <v>295</v>
      </c>
      <c r="B313" s="6">
        <v>80111600</v>
      </c>
      <c r="C313" s="6" t="s">
        <v>327</v>
      </c>
      <c r="D313" s="6" t="s">
        <v>42</v>
      </c>
      <c r="E313" s="6">
        <v>292</v>
      </c>
      <c r="F313" s="6" t="s">
        <v>267</v>
      </c>
      <c r="G313" s="6" t="s">
        <v>127</v>
      </c>
      <c r="H313" s="27">
        <v>17059808</v>
      </c>
      <c r="I313" s="27">
        <v>17059808</v>
      </c>
      <c r="J313" s="6" t="s">
        <v>75</v>
      </c>
      <c r="K313" s="6" t="s">
        <v>40</v>
      </c>
      <c r="L313" s="27" t="s">
        <v>177</v>
      </c>
    </row>
    <row r="314" spans="1:12" ht="51">
      <c r="A314" s="31">
        <v>296</v>
      </c>
      <c r="B314" s="6">
        <v>80111600</v>
      </c>
      <c r="C314" s="6" t="s">
        <v>358</v>
      </c>
      <c r="D314" s="6" t="s">
        <v>42</v>
      </c>
      <c r="E314" s="6">
        <v>348</v>
      </c>
      <c r="F314" s="6" t="s">
        <v>267</v>
      </c>
      <c r="G314" s="6" t="s">
        <v>127</v>
      </c>
      <c r="H314" s="27">
        <v>6368880</v>
      </c>
      <c r="I314" s="27">
        <v>6368880</v>
      </c>
      <c r="J314" s="6" t="s">
        <v>75</v>
      </c>
      <c r="K314" s="6" t="s">
        <v>40</v>
      </c>
      <c r="L314" s="27" t="s">
        <v>177</v>
      </c>
    </row>
    <row r="315" spans="1:12" ht="38.25">
      <c r="A315" s="31">
        <v>297</v>
      </c>
      <c r="B315" s="6">
        <v>80111600</v>
      </c>
      <c r="C315" s="6" t="s">
        <v>244</v>
      </c>
      <c r="D315" s="6" t="s">
        <v>42</v>
      </c>
      <c r="E315" s="6">
        <v>348</v>
      </c>
      <c r="F315" s="6" t="s">
        <v>267</v>
      </c>
      <c r="G315" s="6" t="s">
        <v>127</v>
      </c>
      <c r="H315" s="27">
        <v>7981584</v>
      </c>
      <c r="I315" s="27">
        <v>7981584</v>
      </c>
      <c r="J315" s="6" t="s">
        <v>75</v>
      </c>
      <c r="K315" s="6" t="s">
        <v>40</v>
      </c>
      <c r="L315" s="27" t="s">
        <v>179</v>
      </c>
    </row>
    <row r="316" spans="1:12" ht="38.25">
      <c r="A316" s="31">
        <v>298</v>
      </c>
      <c r="B316" s="6">
        <v>80111600</v>
      </c>
      <c r="C316" s="6" t="s">
        <v>245</v>
      </c>
      <c r="D316" s="6" t="s">
        <v>42</v>
      </c>
      <c r="E316" s="6">
        <v>348</v>
      </c>
      <c r="F316" s="6" t="s">
        <v>267</v>
      </c>
      <c r="G316" s="6" t="s">
        <v>127</v>
      </c>
      <c r="H316" s="27">
        <v>10354512</v>
      </c>
      <c r="I316" s="27">
        <v>10354512</v>
      </c>
      <c r="J316" s="6" t="s">
        <v>75</v>
      </c>
      <c r="K316" s="6" t="s">
        <v>40</v>
      </c>
      <c r="L316" s="27" t="s">
        <v>179</v>
      </c>
    </row>
    <row r="317" spans="1:12" ht="51">
      <c r="A317" s="31">
        <v>299</v>
      </c>
      <c r="B317" s="6">
        <v>80111600</v>
      </c>
      <c r="C317" s="6" t="s">
        <v>359</v>
      </c>
      <c r="D317" s="6" t="s">
        <v>42</v>
      </c>
      <c r="E317" s="6">
        <v>348</v>
      </c>
      <c r="F317" s="6" t="s">
        <v>267</v>
      </c>
      <c r="G317" s="6" t="s">
        <v>127</v>
      </c>
      <c r="H317" s="27">
        <v>20331552</v>
      </c>
      <c r="I317" s="27">
        <v>20331552</v>
      </c>
      <c r="J317" s="6" t="s">
        <v>75</v>
      </c>
      <c r="K317" s="6" t="s">
        <v>40</v>
      </c>
      <c r="L317" s="27" t="s">
        <v>177</v>
      </c>
    </row>
    <row r="318" spans="1:12" ht="51">
      <c r="A318" s="31">
        <v>300</v>
      </c>
      <c r="B318" s="6">
        <v>80111600</v>
      </c>
      <c r="C318" s="6" t="s">
        <v>360</v>
      </c>
      <c r="D318" s="6" t="s">
        <v>42</v>
      </c>
      <c r="E318" s="6">
        <v>345</v>
      </c>
      <c r="F318" s="6" t="s">
        <v>267</v>
      </c>
      <c r="G318" s="6" t="s">
        <v>127</v>
      </c>
      <c r="H318" s="27">
        <v>57367635</v>
      </c>
      <c r="I318" s="27">
        <v>57367635</v>
      </c>
      <c r="J318" s="6" t="s">
        <v>75</v>
      </c>
      <c r="K318" s="6" t="s">
        <v>40</v>
      </c>
      <c r="L318" s="27" t="s">
        <v>177</v>
      </c>
    </row>
    <row r="319" spans="1:12" ht="38.25">
      <c r="A319" s="31">
        <v>301</v>
      </c>
      <c r="B319" s="6">
        <v>80111600</v>
      </c>
      <c r="C319" s="6" t="s">
        <v>244</v>
      </c>
      <c r="D319" s="6" t="s">
        <v>42</v>
      </c>
      <c r="E319" s="6">
        <v>70</v>
      </c>
      <c r="F319" s="6" t="s">
        <v>267</v>
      </c>
      <c r="G319" s="6" t="s">
        <v>127</v>
      </c>
      <c r="H319" s="27">
        <v>11639810</v>
      </c>
      <c r="I319" s="27">
        <v>11639810</v>
      </c>
      <c r="J319" s="6" t="s">
        <v>75</v>
      </c>
      <c r="K319" s="6" t="s">
        <v>40</v>
      </c>
      <c r="L319" s="27" t="s">
        <v>179</v>
      </c>
    </row>
    <row r="320" spans="1:12" ht="51">
      <c r="A320" s="31">
        <v>302</v>
      </c>
      <c r="B320" s="6">
        <v>80111600</v>
      </c>
      <c r="C320" s="6" t="s">
        <v>328</v>
      </c>
      <c r="D320" s="6" t="s">
        <v>42</v>
      </c>
      <c r="E320" s="6">
        <v>338</v>
      </c>
      <c r="F320" s="6" t="s">
        <v>267</v>
      </c>
      <c r="G320" s="6" t="s">
        <v>127</v>
      </c>
      <c r="H320" s="27">
        <v>72913022</v>
      </c>
      <c r="I320" s="27">
        <v>72913022</v>
      </c>
      <c r="J320" s="6" t="s">
        <v>75</v>
      </c>
      <c r="K320" s="6" t="s">
        <v>40</v>
      </c>
      <c r="L320" s="27" t="s">
        <v>177</v>
      </c>
    </row>
    <row r="321" spans="1:12" ht="25.5">
      <c r="A321" s="31">
        <v>303</v>
      </c>
      <c r="B321" s="6">
        <v>80111600</v>
      </c>
      <c r="C321" s="4" t="s">
        <v>246</v>
      </c>
      <c r="D321" s="6" t="s">
        <v>42</v>
      </c>
      <c r="E321" s="6">
        <v>334</v>
      </c>
      <c r="F321" s="6" t="s">
        <v>267</v>
      </c>
      <c r="G321" s="6" t="s">
        <v>127</v>
      </c>
      <c r="H321" s="27">
        <v>44316790</v>
      </c>
      <c r="I321" s="27">
        <v>44316790</v>
      </c>
      <c r="J321" s="6" t="s">
        <v>75</v>
      </c>
      <c r="K321" s="6" t="s">
        <v>40</v>
      </c>
      <c r="L321" s="6" t="s">
        <v>425</v>
      </c>
    </row>
    <row r="322" spans="1:12" ht="51">
      <c r="A322" s="31">
        <v>304</v>
      </c>
      <c r="B322" s="6">
        <v>80111600</v>
      </c>
      <c r="C322" s="6" t="s">
        <v>329</v>
      </c>
      <c r="D322" s="6" t="s">
        <v>42</v>
      </c>
      <c r="E322" s="6">
        <v>94</v>
      </c>
      <c r="F322" s="6" t="s">
        <v>267</v>
      </c>
      <c r="G322" s="6" t="s">
        <v>127</v>
      </c>
      <c r="H322" s="27">
        <v>20277586</v>
      </c>
      <c r="I322" s="27">
        <v>20277586</v>
      </c>
      <c r="J322" s="6" t="s">
        <v>75</v>
      </c>
      <c r="K322" s="6" t="s">
        <v>40</v>
      </c>
      <c r="L322" s="27" t="s">
        <v>177</v>
      </c>
    </row>
    <row r="323" spans="1:12" ht="38.25">
      <c r="A323" s="31">
        <v>305</v>
      </c>
      <c r="B323" s="6">
        <v>80111600</v>
      </c>
      <c r="C323" s="6" t="s">
        <v>247</v>
      </c>
      <c r="D323" s="6" t="s">
        <v>42</v>
      </c>
      <c r="E323" s="6">
        <v>333</v>
      </c>
      <c r="F323" s="6" t="s">
        <v>267</v>
      </c>
      <c r="G323" s="6" t="s">
        <v>127</v>
      </c>
      <c r="H323" s="27">
        <v>55372239</v>
      </c>
      <c r="I323" s="27">
        <v>55372239</v>
      </c>
      <c r="J323" s="6" t="s">
        <v>75</v>
      </c>
      <c r="K323" s="6" t="s">
        <v>40</v>
      </c>
      <c r="L323" s="27" t="s">
        <v>179</v>
      </c>
    </row>
    <row r="324" spans="1:12" ht="51">
      <c r="A324" s="6">
        <v>306</v>
      </c>
      <c r="B324" s="6">
        <v>80111600</v>
      </c>
      <c r="C324" s="6" t="s">
        <v>330</v>
      </c>
      <c r="D324" s="6" t="s">
        <v>44</v>
      </c>
      <c r="E324" s="6">
        <v>318</v>
      </c>
      <c r="F324" s="6" t="s">
        <v>267</v>
      </c>
      <c r="G324" s="6" t="s">
        <v>127</v>
      </c>
      <c r="H324" s="27">
        <v>52877994</v>
      </c>
      <c r="I324" s="27">
        <v>52877994</v>
      </c>
      <c r="J324" s="6" t="s">
        <v>75</v>
      </c>
      <c r="K324" s="6" t="s">
        <v>40</v>
      </c>
      <c r="L324" s="27" t="s">
        <v>177</v>
      </c>
    </row>
    <row r="325" spans="1:12" ht="51">
      <c r="A325" s="6">
        <v>307</v>
      </c>
      <c r="B325" s="6">
        <v>80111600</v>
      </c>
      <c r="C325" s="6" t="s">
        <v>47</v>
      </c>
      <c r="D325" s="6" t="s">
        <v>162</v>
      </c>
      <c r="E325" s="6">
        <v>270</v>
      </c>
      <c r="F325" s="6" t="s">
        <v>267</v>
      </c>
      <c r="G325" s="6" t="s">
        <v>127</v>
      </c>
      <c r="H325" s="27">
        <v>20277586</v>
      </c>
      <c r="I325" s="27">
        <v>20277586</v>
      </c>
      <c r="J325" s="6" t="s">
        <v>75</v>
      </c>
      <c r="K325" s="6" t="s">
        <v>40</v>
      </c>
      <c r="L325" s="27" t="s">
        <v>177</v>
      </c>
    </row>
    <row r="326" spans="1:12" ht="51">
      <c r="A326" s="6">
        <v>308</v>
      </c>
      <c r="B326" s="6">
        <v>80111600</v>
      </c>
      <c r="C326" s="6" t="s">
        <v>203</v>
      </c>
      <c r="D326" s="6" t="s">
        <v>162</v>
      </c>
      <c r="E326" s="6">
        <v>270</v>
      </c>
      <c r="F326" s="6" t="s">
        <v>267</v>
      </c>
      <c r="G326" s="6" t="s">
        <v>127</v>
      </c>
      <c r="H326" s="27">
        <v>20277586</v>
      </c>
      <c r="I326" s="27">
        <v>20277586</v>
      </c>
      <c r="J326" s="6" t="s">
        <v>75</v>
      </c>
      <c r="K326" s="6" t="s">
        <v>40</v>
      </c>
      <c r="L326" s="27" t="s">
        <v>177</v>
      </c>
    </row>
    <row r="327" spans="1:12" ht="38.25">
      <c r="A327" s="6">
        <v>309</v>
      </c>
      <c r="B327" s="6">
        <v>80111600</v>
      </c>
      <c r="C327" s="6" t="s">
        <v>248</v>
      </c>
      <c r="D327" s="6" t="s">
        <v>44</v>
      </c>
      <c r="E327" s="6">
        <v>348</v>
      </c>
      <c r="F327" s="6" t="s">
        <v>267</v>
      </c>
      <c r="G327" s="6" t="s">
        <v>127</v>
      </c>
      <c r="H327" s="27">
        <v>7981584</v>
      </c>
      <c r="I327" s="27">
        <v>7981584</v>
      </c>
      <c r="J327" s="6" t="s">
        <v>75</v>
      </c>
      <c r="K327" s="6" t="s">
        <v>40</v>
      </c>
      <c r="L327" s="27" t="s">
        <v>180</v>
      </c>
    </row>
    <row r="328" spans="1:12" ht="38.25">
      <c r="A328" s="6">
        <v>310</v>
      </c>
      <c r="B328" s="6">
        <v>80111600</v>
      </c>
      <c r="C328" s="6" t="s">
        <v>249</v>
      </c>
      <c r="D328" s="6" t="s">
        <v>44</v>
      </c>
      <c r="E328" s="6">
        <v>348</v>
      </c>
      <c r="F328" s="6" t="s">
        <v>267</v>
      </c>
      <c r="G328" s="6" t="s">
        <v>127</v>
      </c>
      <c r="H328" s="27">
        <v>7981584</v>
      </c>
      <c r="I328" s="27">
        <v>7981584</v>
      </c>
      <c r="J328" s="6" t="s">
        <v>75</v>
      </c>
      <c r="K328" s="6" t="s">
        <v>40</v>
      </c>
      <c r="L328" s="27" t="s">
        <v>180</v>
      </c>
    </row>
    <row r="329" spans="1:12" ht="51">
      <c r="A329" s="6">
        <v>311</v>
      </c>
      <c r="B329" s="6">
        <v>80111600</v>
      </c>
      <c r="C329" s="6" t="s">
        <v>250</v>
      </c>
      <c r="D329" s="6" t="s">
        <v>44</v>
      </c>
      <c r="E329" s="6">
        <v>348</v>
      </c>
      <c r="F329" s="6" t="s">
        <v>267</v>
      </c>
      <c r="G329" s="6" t="s">
        <v>127</v>
      </c>
      <c r="H329" s="27">
        <v>6368880</v>
      </c>
      <c r="I329" s="27">
        <v>6368880</v>
      </c>
      <c r="J329" s="6" t="s">
        <v>75</v>
      </c>
      <c r="K329" s="6" t="s">
        <v>40</v>
      </c>
      <c r="L329" s="27" t="s">
        <v>423</v>
      </c>
    </row>
    <row r="330" spans="1:12" ht="51">
      <c r="A330" s="6">
        <v>312</v>
      </c>
      <c r="B330" s="6">
        <v>80111600</v>
      </c>
      <c r="C330" s="6" t="s">
        <v>251</v>
      </c>
      <c r="D330" s="6" t="s">
        <v>44</v>
      </c>
      <c r="E330" s="6">
        <v>317</v>
      </c>
      <c r="F330" s="6" t="s">
        <v>267</v>
      </c>
      <c r="G330" s="6" t="s">
        <v>127</v>
      </c>
      <c r="H330" s="27">
        <v>52711711</v>
      </c>
      <c r="I330" s="27">
        <v>52711711</v>
      </c>
      <c r="J330" s="6" t="s">
        <v>75</v>
      </c>
      <c r="K330" s="6" t="s">
        <v>40</v>
      </c>
      <c r="L330" s="27" t="s">
        <v>423</v>
      </c>
    </row>
    <row r="331" spans="1:12" ht="38.25">
      <c r="A331" s="6">
        <v>313</v>
      </c>
      <c r="B331" s="6">
        <v>80111600</v>
      </c>
      <c r="C331" s="6" t="s">
        <v>252</v>
      </c>
      <c r="D331" s="6" t="s">
        <v>44</v>
      </c>
      <c r="E331" s="6">
        <v>72</v>
      </c>
      <c r="F331" s="6" t="s">
        <v>267</v>
      </c>
      <c r="G331" s="6" t="s">
        <v>127</v>
      </c>
      <c r="H331" s="27">
        <v>11972376</v>
      </c>
      <c r="I331" s="27">
        <v>11972376</v>
      </c>
      <c r="J331" s="6" t="s">
        <v>75</v>
      </c>
      <c r="K331" s="6" t="s">
        <v>40</v>
      </c>
      <c r="L331" s="27" t="s">
        <v>423</v>
      </c>
    </row>
    <row r="332" spans="1:12" ht="38.25">
      <c r="A332" s="6">
        <v>314</v>
      </c>
      <c r="B332" s="6">
        <v>80111600</v>
      </c>
      <c r="C332" s="6" t="s">
        <v>253</v>
      </c>
      <c r="D332" s="6" t="s">
        <v>44</v>
      </c>
      <c r="E332" s="6">
        <v>72</v>
      </c>
      <c r="F332" s="6" t="s">
        <v>267</v>
      </c>
      <c r="G332" s="6" t="s">
        <v>127</v>
      </c>
      <c r="H332" s="27">
        <v>9553320</v>
      </c>
      <c r="I332" s="27">
        <v>9553320</v>
      </c>
      <c r="J332" s="6" t="s">
        <v>75</v>
      </c>
      <c r="K332" s="6" t="s">
        <v>40</v>
      </c>
      <c r="L332" s="27" t="s">
        <v>179</v>
      </c>
    </row>
    <row r="333" spans="1:12" ht="38.25">
      <c r="A333" s="6">
        <v>315</v>
      </c>
      <c r="B333" s="6">
        <v>80111600</v>
      </c>
      <c r="C333" s="6" t="s">
        <v>331</v>
      </c>
      <c r="D333" s="6" t="s">
        <v>44</v>
      </c>
      <c r="E333" s="6">
        <v>72</v>
      </c>
      <c r="F333" s="6" t="s">
        <v>267</v>
      </c>
      <c r="G333" s="6" t="s">
        <v>127</v>
      </c>
      <c r="H333" s="27">
        <v>9553320</v>
      </c>
      <c r="I333" s="27">
        <v>9553320</v>
      </c>
      <c r="J333" s="6" t="s">
        <v>75</v>
      </c>
      <c r="K333" s="6" t="s">
        <v>40</v>
      </c>
      <c r="L333" s="27" t="s">
        <v>179</v>
      </c>
    </row>
    <row r="334" spans="1:12" ht="38.25">
      <c r="A334" s="6">
        <v>316</v>
      </c>
      <c r="B334" s="6">
        <v>80111600</v>
      </c>
      <c r="C334" s="6" t="s">
        <v>254</v>
      </c>
      <c r="D334" s="6" t="s">
        <v>82</v>
      </c>
      <c r="E334" s="6">
        <v>299</v>
      </c>
      <c r="F334" s="6" t="s">
        <v>267</v>
      </c>
      <c r="G334" s="6" t="s">
        <v>127</v>
      </c>
      <c r="H334" s="27">
        <v>26875017</v>
      </c>
      <c r="I334" s="27">
        <v>26875017</v>
      </c>
      <c r="J334" s="6" t="s">
        <v>75</v>
      </c>
      <c r="K334" s="6" t="s">
        <v>40</v>
      </c>
      <c r="L334" s="27" t="s">
        <v>178</v>
      </c>
    </row>
    <row r="335" spans="1:12" ht="38.25">
      <c r="A335" s="4">
        <v>317</v>
      </c>
      <c r="B335" s="6">
        <v>80111600</v>
      </c>
      <c r="C335" s="4" t="s">
        <v>372</v>
      </c>
      <c r="D335" s="6" t="s">
        <v>162</v>
      </c>
      <c r="E335" s="6">
        <v>260</v>
      </c>
      <c r="F335" s="6" t="s">
        <v>267</v>
      </c>
      <c r="G335" s="6" t="s">
        <v>127</v>
      </c>
      <c r="H335" s="27">
        <v>22523465</v>
      </c>
      <c r="I335" s="27">
        <v>22523465</v>
      </c>
      <c r="J335" s="6" t="s">
        <v>75</v>
      </c>
      <c r="K335" s="6" t="s">
        <v>40</v>
      </c>
      <c r="L335" s="27" t="s">
        <v>423</v>
      </c>
    </row>
    <row r="336" spans="1:12" ht="38.25">
      <c r="A336" s="6">
        <v>318</v>
      </c>
      <c r="B336" s="6">
        <v>80111600</v>
      </c>
      <c r="C336" s="6" t="s">
        <v>255</v>
      </c>
      <c r="D336" s="6" t="s">
        <v>82</v>
      </c>
      <c r="E336" s="6">
        <v>299</v>
      </c>
      <c r="F336" s="6" t="s">
        <v>267</v>
      </c>
      <c r="G336" s="6" t="s">
        <v>127</v>
      </c>
      <c r="H336" s="27">
        <v>17478733</v>
      </c>
      <c r="I336" s="27">
        <v>17478733</v>
      </c>
      <c r="J336" s="6" t="s">
        <v>75</v>
      </c>
      <c r="K336" s="6" t="s">
        <v>40</v>
      </c>
      <c r="L336" s="27" t="s">
        <v>423</v>
      </c>
    </row>
    <row r="337" spans="1:12" ht="51">
      <c r="A337" s="6">
        <v>319</v>
      </c>
      <c r="B337" s="6">
        <v>80111600</v>
      </c>
      <c r="C337" s="6" t="s">
        <v>332</v>
      </c>
      <c r="D337" s="6" t="s">
        <v>82</v>
      </c>
      <c r="E337" s="6">
        <v>119</v>
      </c>
      <c r="F337" s="6" t="s">
        <v>267</v>
      </c>
      <c r="G337" s="6" t="s">
        <v>127</v>
      </c>
      <c r="H337" s="27">
        <v>10696077</v>
      </c>
      <c r="I337" s="27">
        <v>10696077</v>
      </c>
      <c r="J337" s="6" t="s">
        <v>75</v>
      </c>
      <c r="K337" s="6" t="s">
        <v>40</v>
      </c>
      <c r="L337" s="27" t="s">
        <v>177</v>
      </c>
    </row>
    <row r="338" spans="1:12" ht="38.25">
      <c r="A338" s="6">
        <v>320</v>
      </c>
      <c r="B338" s="6">
        <v>80111600</v>
      </c>
      <c r="C338" s="6" t="s">
        <v>256</v>
      </c>
      <c r="D338" s="6" t="s">
        <v>82</v>
      </c>
      <c r="E338" s="6">
        <v>299</v>
      </c>
      <c r="F338" s="6" t="s">
        <v>267</v>
      </c>
      <c r="G338" s="6" t="s">
        <v>127</v>
      </c>
      <c r="H338" s="27">
        <v>49718617</v>
      </c>
      <c r="I338" s="27">
        <v>49718617</v>
      </c>
      <c r="J338" s="6" t="s">
        <v>75</v>
      </c>
      <c r="K338" s="6" t="s">
        <v>40</v>
      </c>
      <c r="L338" s="27" t="s">
        <v>423</v>
      </c>
    </row>
    <row r="339" spans="1:12" ht="51">
      <c r="A339" s="31">
        <v>321</v>
      </c>
      <c r="B339" s="6">
        <v>80111600</v>
      </c>
      <c r="C339" s="6" t="s">
        <v>357</v>
      </c>
      <c r="D339" s="6" t="s">
        <v>82</v>
      </c>
      <c r="E339" s="6">
        <v>119</v>
      </c>
      <c r="F339" s="6" t="s">
        <v>267</v>
      </c>
      <c r="G339" s="6" t="s">
        <v>127</v>
      </c>
      <c r="H339" s="27">
        <v>19787677</v>
      </c>
      <c r="I339" s="27">
        <v>19787677</v>
      </c>
      <c r="J339" s="6" t="s">
        <v>75</v>
      </c>
      <c r="K339" s="6" t="s">
        <v>40</v>
      </c>
      <c r="L339" s="27" t="s">
        <v>177</v>
      </c>
    </row>
    <row r="340" spans="1:12" ht="38.25">
      <c r="A340" s="6">
        <v>322</v>
      </c>
      <c r="B340" s="6">
        <v>80111600</v>
      </c>
      <c r="C340" s="6" t="s">
        <v>373</v>
      </c>
      <c r="D340" s="6" t="s">
        <v>82</v>
      </c>
      <c r="E340" s="6">
        <v>298</v>
      </c>
      <c r="F340" s="6" t="s">
        <v>267</v>
      </c>
      <c r="G340" s="6" t="s">
        <v>127</v>
      </c>
      <c r="H340" s="27">
        <v>49552334</v>
      </c>
      <c r="I340" s="27">
        <v>49552334</v>
      </c>
      <c r="J340" s="6" t="s">
        <v>75</v>
      </c>
      <c r="K340" s="6" t="s">
        <v>40</v>
      </c>
      <c r="L340" s="27" t="s">
        <v>423</v>
      </c>
    </row>
    <row r="341" spans="1:12" ht="51">
      <c r="A341" s="6">
        <v>323</v>
      </c>
      <c r="B341" s="6">
        <v>80111600</v>
      </c>
      <c r="C341" s="6" t="s">
        <v>333</v>
      </c>
      <c r="D341" s="6" t="s">
        <v>82</v>
      </c>
      <c r="E341" s="6">
        <v>328</v>
      </c>
      <c r="F341" s="6" t="s">
        <v>267</v>
      </c>
      <c r="G341" s="6" t="s">
        <v>127</v>
      </c>
      <c r="H341" s="27">
        <v>4347564</v>
      </c>
      <c r="I341" s="27">
        <v>4347564</v>
      </c>
      <c r="J341" s="6" t="s">
        <v>75</v>
      </c>
      <c r="K341" s="6" t="s">
        <v>40</v>
      </c>
      <c r="L341" s="27" t="s">
        <v>177</v>
      </c>
    </row>
    <row r="342" spans="1:12" ht="38.25">
      <c r="A342" s="6">
        <v>324</v>
      </c>
      <c r="B342" s="6">
        <v>80111600</v>
      </c>
      <c r="C342" s="6" t="s">
        <v>257</v>
      </c>
      <c r="D342" s="6" t="s">
        <v>82</v>
      </c>
      <c r="E342" s="6">
        <v>296</v>
      </c>
      <c r="F342" s="6" t="s">
        <v>267</v>
      </c>
      <c r="G342" s="6" t="s">
        <v>127</v>
      </c>
      <c r="H342" s="27">
        <v>49219768</v>
      </c>
      <c r="I342" s="27">
        <v>49219768</v>
      </c>
      <c r="J342" s="6" t="s">
        <v>75</v>
      </c>
      <c r="K342" s="6" t="s">
        <v>40</v>
      </c>
      <c r="L342" s="27" t="s">
        <v>423</v>
      </c>
    </row>
    <row r="343" spans="1:12" ht="51">
      <c r="A343" s="6">
        <v>325</v>
      </c>
      <c r="B343" s="6">
        <v>80111600</v>
      </c>
      <c r="C343" s="6" t="s">
        <v>258</v>
      </c>
      <c r="D343" s="6" t="s">
        <v>82</v>
      </c>
      <c r="E343" s="6">
        <v>293</v>
      </c>
      <c r="F343" s="6" t="s">
        <v>267</v>
      </c>
      <c r="G343" s="6" t="s">
        <v>127</v>
      </c>
      <c r="H343" s="27">
        <v>48720919</v>
      </c>
      <c r="I343" s="27">
        <v>48720919</v>
      </c>
      <c r="J343" s="6" t="s">
        <v>75</v>
      </c>
      <c r="K343" s="6" t="s">
        <v>40</v>
      </c>
      <c r="L343" s="27" t="s">
        <v>177</v>
      </c>
    </row>
    <row r="344" spans="1:12" ht="51">
      <c r="A344" s="6">
        <v>326</v>
      </c>
      <c r="B344" s="6">
        <v>80111600</v>
      </c>
      <c r="C344" s="6" t="s">
        <v>325</v>
      </c>
      <c r="D344" s="6" t="s">
        <v>82</v>
      </c>
      <c r="E344" s="6">
        <v>293</v>
      </c>
      <c r="F344" s="6" t="s">
        <v>267</v>
      </c>
      <c r="G344" s="6" t="s">
        <v>127</v>
      </c>
      <c r="H344" s="27">
        <v>48720919</v>
      </c>
      <c r="I344" s="27">
        <v>48720919</v>
      </c>
      <c r="J344" s="6" t="s">
        <v>75</v>
      </c>
      <c r="K344" s="6" t="s">
        <v>40</v>
      </c>
      <c r="L344" s="27" t="s">
        <v>177</v>
      </c>
    </row>
    <row r="345" spans="1:12" ht="38.25">
      <c r="A345" s="5">
        <v>327</v>
      </c>
      <c r="B345" s="6">
        <v>80111600</v>
      </c>
      <c r="C345" s="6" t="s">
        <v>276</v>
      </c>
      <c r="D345" s="6" t="s">
        <v>162</v>
      </c>
      <c r="E345" s="6">
        <v>270</v>
      </c>
      <c r="F345" s="5" t="s">
        <v>267</v>
      </c>
      <c r="G345" s="5" t="s">
        <v>273</v>
      </c>
      <c r="H345" s="27">
        <v>5819905</v>
      </c>
      <c r="I345" s="27">
        <v>5819905</v>
      </c>
      <c r="J345" s="6" t="s">
        <v>75</v>
      </c>
      <c r="K345" s="5" t="s">
        <v>40</v>
      </c>
      <c r="L345" s="5" t="s">
        <v>401</v>
      </c>
    </row>
    <row r="346" spans="1:12" ht="38.25">
      <c r="A346" s="5">
        <v>328</v>
      </c>
      <c r="B346" s="6">
        <v>80111600</v>
      </c>
      <c r="C346" s="6" t="s">
        <v>143</v>
      </c>
      <c r="D346" s="6" t="s">
        <v>162</v>
      </c>
      <c r="E346" s="6">
        <v>270</v>
      </c>
      <c r="F346" s="5" t="s">
        <v>267</v>
      </c>
      <c r="G346" s="5" t="s">
        <v>273</v>
      </c>
      <c r="H346" s="27">
        <v>44896410</v>
      </c>
      <c r="I346" s="27">
        <v>44896410</v>
      </c>
      <c r="J346" s="6" t="s">
        <v>75</v>
      </c>
      <c r="K346" s="5" t="s">
        <v>40</v>
      </c>
      <c r="L346" s="5" t="s">
        <v>403</v>
      </c>
    </row>
    <row r="347" spans="1:12" ht="38.25">
      <c r="A347" s="5">
        <v>329</v>
      </c>
      <c r="B347" s="6">
        <v>80111600</v>
      </c>
      <c r="C347" s="3" t="s">
        <v>144</v>
      </c>
      <c r="D347" s="5" t="s">
        <v>163</v>
      </c>
      <c r="E347" s="6">
        <v>210</v>
      </c>
      <c r="F347" s="5" t="s">
        <v>267</v>
      </c>
      <c r="G347" s="5" t="s">
        <v>273</v>
      </c>
      <c r="H347" s="27">
        <v>54374541</v>
      </c>
      <c r="I347" s="27">
        <v>54374541</v>
      </c>
      <c r="J347" s="6" t="s">
        <v>75</v>
      </c>
      <c r="K347" s="5" t="s">
        <v>40</v>
      </c>
      <c r="L347" s="5" t="s">
        <v>404</v>
      </c>
    </row>
    <row r="348" spans="1:12" ht="38.25">
      <c r="A348" s="5">
        <v>330</v>
      </c>
      <c r="B348" s="6">
        <v>80111600</v>
      </c>
      <c r="C348" s="3" t="s">
        <v>145</v>
      </c>
      <c r="D348" s="5" t="s">
        <v>82</v>
      </c>
      <c r="E348" s="6">
        <v>285</v>
      </c>
      <c r="F348" s="5" t="s">
        <v>267</v>
      </c>
      <c r="G348" s="5" t="s">
        <v>273</v>
      </c>
      <c r="H348" s="27">
        <v>44896410</v>
      </c>
      <c r="I348" s="27">
        <v>44896410</v>
      </c>
      <c r="J348" s="6" t="s">
        <v>75</v>
      </c>
      <c r="K348" s="5" t="s">
        <v>40</v>
      </c>
      <c r="L348" s="5" t="s">
        <v>405</v>
      </c>
    </row>
    <row r="349" spans="1:12" ht="38.25">
      <c r="A349" s="5">
        <v>331</v>
      </c>
      <c r="B349" s="6">
        <v>80111600</v>
      </c>
      <c r="C349" s="3" t="s">
        <v>146</v>
      </c>
      <c r="D349" s="5" t="s">
        <v>82</v>
      </c>
      <c r="E349" s="6">
        <v>285</v>
      </c>
      <c r="F349" s="5" t="s">
        <v>267</v>
      </c>
      <c r="G349" s="5" t="s">
        <v>273</v>
      </c>
      <c r="H349" s="27">
        <v>54374541</v>
      </c>
      <c r="I349" s="27">
        <v>54374541</v>
      </c>
      <c r="J349" s="6" t="s">
        <v>75</v>
      </c>
      <c r="K349" s="5" t="s">
        <v>40</v>
      </c>
      <c r="L349" s="5" t="s">
        <v>406</v>
      </c>
    </row>
    <row r="350" spans="1:12" ht="38.25">
      <c r="A350" s="5">
        <v>332</v>
      </c>
      <c r="B350" s="6">
        <v>80111600</v>
      </c>
      <c r="C350" s="3" t="s">
        <v>147</v>
      </c>
      <c r="D350" s="5" t="s">
        <v>82</v>
      </c>
      <c r="E350" s="6">
        <v>285</v>
      </c>
      <c r="F350" s="5" t="s">
        <v>267</v>
      </c>
      <c r="G350" s="5" t="s">
        <v>273</v>
      </c>
      <c r="H350" s="27">
        <v>47390655</v>
      </c>
      <c r="I350" s="27">
        <v>47390655</v>
      </c>
      <c r="J350" s="6" t="s">
        <v>75</v>
      </c>
      <c r="K350" s="5" t="s">
        <v>40</v>
      </c>
      <c r="L350" s="5" t="s">
        <v>407</v>
      </c>
    </row>
    <row r="351" spans="1:12" ht="38.25">
      <c r="A351" s="5">
        <v>333</v>
      </c>
      <c r="B351" s="6">
        <v>80111600</v>
      </c>
      <c r="C351" s="3" t="s">
        <v>148</v>
      </c>
      <c r="D351" s="5" t="s">
        <v>82</v>
      </c>
      <c r="E351" s="6">
        <v>285</v>
      </c>
      <c r="F351" s="5" t="s">
        <v>267</v>
      </c>
      <c r="G351" s="5" t="s">
        <v>273</v>
      </c>
      <c r="H351" s="27">
        <v>47390655</v>
      </c>
      <c r="I351" s="27">
        <v>47390655</v>
      </c>
      <c r="J351" s="6" t="s">
        <v>75</v>
      </c>
      <c r="K351" s="5" t="s">
        <v>40</v>
      </c>
      <c r="L351" s="5" t="s">
        <v>408</v>
      </c>
    </row>
    <row r="352" spans="1:12" ht="38.25">
      <c r="A352" s="5">
        <v>334</v>
      </c>
      <c r="B352" s="6">
        <v>80111600</v>
      </c>
      <c r="C352" s="3" t="s">
        <v>149</v>
      </c>
      <c r="D352" s="5" t="s">
        <v>82</v>
      </c>
      <c r="E352" s="6">
        <v>285</v>
      </c>
      <c r="F352" s="5" t="s">
        <v>267</v>
      </c>
      <c r="G352" s="5" t="s">
        <v>273</v>
      </c>
      <c r="H352" s="27">
        <v>47390655</v>
      </c>
      <c r="I352" s="27">
        <v>47390655</v>
      </c>
      <c r="J352" s="6" t="s">
        <v>75</v>
      </c>
      <c r="K352" s="5" t="s">
        <v>40</v>
      </c>
      <c r="L352" s="5" t="s">
        <v>409</v>
      </c>
    </row>
    <row r="353" spans="1:12" ht="38.25">
      <c r="A353" s="5">
        <v>335</v>
      </c>
      <c r="B353" s="6">
        <v>80111600</v>
      </c>
      <c r="C353" s="3" t="s">
        <v>150</v>
      </c>
      <c r="D353" s="5" t="s">
        <v>82</v>
      </c>
      <c r="E353" s="6">
        <v>285</v>
      </c>
      <c r="F353" s="5" t="s">
        <v>267</v>
      </c>
      <c r="G353" s="5" t="s">
        <v>273</v>
      </c>
      <c r="H353" s="27">
        <v>47390655</v>
      </c>
      <c r="I353" s="27">
        <v>47390655</v>
      </c>
      <c r="J353" s="6" t="s">
        <v>75</v>
      </c>
      <c r="K353" s="5" t="s">
        <v>40</v>
      </c>
      <c r="L353" s="5" t="s">
        <v>410</v>
      </c>
    </row>
    <row r="354" spans="1:12" ht="38.25">
      <c r="A354" s="5">
        <v>336</v>
      </c>
      <c r="B354" s="6">
        <v>80111600</v>
      </c>
      <c r="C354" s="4" t="s">
        <v>151</v>
      </c>
      <c r="D354" s="5" t="s">
        <v>82</v>
      </c>
      <c r="E354" s="6">
        <v>285</v>
      </c>
      <c r="F354" s="5" t="s">
        <v>267</v>
      </c>
      <c r="G354" s="5" t="s">
        <v>273</v>
      </c>
      <c r="H354" s="27">
        <v>47390655</v>
      </c>
      <c r="I354" s="27">
        <v>47390655</v>
      </c>
      <c r="J354" s="6" t="s">
        <v>75</v>
      </c>
      <c r="K354" s="5" t="s">
        <v>40</v>
      </c>
      <c r="L354" s="5" t="s">
        <v>411</v>
      </c>
    </row>
    <row r="355" spans="1:12" ht="38.25">
      <c r="A355" s="5">
        <v>337</v>
      </c>
      <c r="B355" s="6">
        <v>80111600</v>
      </c>
      <c r="C355" s="4" t="s">
        <v>152</v>
      </c>
      <c r="D355" s="5" t="s">
        <v>82</v>
      </c>
      <c r="E355" s="6">
        <v>285</v>
      </c>
      <c r="F355" s="5" t="s">
        <v>267</v>
      </c>
      <c r="G355" s="5" t="s">
        <v>273</v>
      </c>
      <c r="H355" s="27">
        <v>47390655</v>
      </c>
      <c r="I355" s="27">
        <v>47390655</v>
      </c>
      <c r="J355" s="6" t="s">
        <v>75</v>
      </c>
      <c r="K355" s="5" t="s">
        <v>40</v>
      </c>
      <c r="L355" s="5" t="s">
        <v>412</v>
      </c>
    </row>
    <row r="356" spans="1:12" ht="38.25">
      <c r="A356" s="5">
        <v>338</v>
      </c>
      <c r="B356" s="6">
        <v>80111600</v>
      </c>
      <c r="C356" s="4" t="s">
        <v>153</v>
      </c>
      <c r="D356" s="5" t="s">
        <v>82</v>
      </c>
      <c r="E356" s="6">
        <v>285</v>
      </c>
      <c r="F356" s="5" t="s">
        <v>267</v>
      </c>
      <c r="G356" s="5" t="s">
        <v>273</v>
      </c>
      <c r="H356" s="27">
        <v>16650840</v>
      </c>
      <c r="I356" s="27">
        <v>16650840</v>
      </c>
      <c r="J356" s="6" t="s">
        <v>75</v>
      </c>
      <c r="K356" s="5" t="s">
        <v>40</v>
      </c>
      <c r="L356" s="5" t="s">
        <v>413</v>
      </c>
    </row>
    <row r="357" spans="1:12" ht="38.25">
      <c r="A357" s="5">
        <v>339</v>
      </c>
      <c r="B357" s="6">
        <v>80111600</v>
      </c>
      <c r="C357" s="4" t="s">
        <v>154</v>
      </c>
      <c r="D357" s="5" t="s">
        <v>82</v>
      </c>
      <c r="E357" s="6">
        <v>285</v>
      </c>
      <c r="F357" s="5" t="s">
        <v>267</v>
      </c>
      <c r="G357" s="5" t="s">
        <v>273</v>
      </c>
      <c r="H357" s="27">
        <v>86199200</v>
      </c>
      <c r="I357" s="27">
        <v>86199200</v>
      </c>
      <c r="J357" s="6" t="s">
        <v>75</v>
      </c>
      <c r="K357" s="5" t="s">
        <v>40</v>
      </c>
      <c r="L357" s="5" t="s">
        <v>414</v>
      </c>
    </row>
    <row r="358" spans="1:12" ht="38.25">
      <c r="A358" s="5">
        <v>340</v>
      </c>
      <c r="B358" s="6">
        <v>80111600</v>
      </c>
      <c r="C358" s="4" t="s">
        <v>155</v>
      </c>
      <c r="D358" s="5" t="s">
        <v>82</v>
      </c>
      <c r="E358" s="6">
        <v>285</v>
      </c>
      <c r="F358" s="5" t="s">
        <v>267</v>
      </c>
      <c r="G358" s="5" t="s">
        <v>273</v>
      </c>
      <c r="H358" s="27">
        <v>61479915</v>
      </c>
      <c r="I358" s="27">
        <v>61479915</v>
      </c>
      <c r="J358" s="6" t="s">
        <v>75</v>
      </c>
      <c r="K358" s="5" t="s">
        <v>40</v>
      </c>
      <c r="L358" s="5" t="s">
        <v>415</v>
      </c>
    </row>
    <row r="359" spans="1:12" ht="38.25">
      <c r="A359" s="5">
        <v>341</v>
      </c>
      <c r="B359" s="6">
        <v>80111600</v>
      </c>
      <c r="C359" s="4" t="s">
        <v>156</v>
      </c>
      <c r="D359" s="5" t="s">
        <v>82</v>
      </c>
      <c r="E359" s="6">
        <v>285</v>
      </c>
      <c r="F359" s="5" t="s">
        <v>267</v>
      </c>
      <c r="G359" s="5" t="s">
        <v>273</v>
      </c>
      <c r="H359" s="27">
        <v>61479915</v>
      </c>
      <c r="I359" s="27">
        <v>61479915</v>
      </c>
      <c r="J359" s="6" t="s">
        <v>75</v>
      </c>
      <c r="K359" s="5" t="s">
        <v>40</v>
      </c>
      <c r="L359" s="5" t="s">
        <v>416</v>
      </c>
    </row>
    <row r="360" spans="1:12" ht="38.25">
      <c r="A360" s="5">
        <v>342</v>
      </c>
      <c r="B360" s="6">
        <v>80111600</v>
      </c>
      <c r="C360" s="4" t="s">
        <v>157</v>
      </c>
      <c r="D360" s="5" t="s">
        <v>82</v>
      </c>
      <c r="E360" s="6">
        <v>285</v>
      </c>
      <c r="F360" s="5" t="s">
        <v>267</v>
      </c>
      <c r="G360" s="5" t="s">
        <v>273</v>
      </c>
      <c r="H360" s="27">
        <v>61479915</v>
      </c>
      <c r="I360" s="27">
        <v>61479915</v>
      </c>
      <c r="J360" s="6" t="s">
        <v>75</v>
      </c>
      <c r="K360" s="5" t="s">
        <v>40</v>
      </c>
      <c r="L360" s="5" t="s">
        <v>417</v>
      </c>
    </row>
    <row r="361" spans="1:12" ht="38.25">
      <c r="A361" s="5">
        <v>343</v>
      </c>
      <c r="B361" s="6">
        <v>80111600</v>
      </c>
      <c r="C361" s="4" t="s">
        <v>158</v>
      </c>
      <c r="D361" s="5" t="s">
        <v>82</v>
      </c>
      <c r="E361" s="6">
        <v>285</v>
      </c>
      <c r="F361" s="5" t="s">
        <v>267</v>
      </c>
      <c r="G361" s="5" t="s">
        <v>273</v>
      </c>
      <c r="H361" s="27">
        <v>61479915</v>
      </c>
      <c r="I361" s="27">
        <v>61479915</v>
      </c>
      <c r="J361" s="6" t="s">
        <v>75</v>
      </c>
      <c r="K361" s="5" t="s">
        <v>40</v>
      </c>
      <c r="L361" s="5" t="s">
        <v>418</v>
      </c>
    </row>
    <row r="362" spans="1:12" ht="38.25">
      <c r="A362" s="5">
        <v>344</v>
      </c>
      <c r="B362" s="6">
        <v>80111600</v>
      </c>
      <c r="C362" s="4" t="s">
        <v>158</v>
      </c>
      <c r="D362" s="5" t="s">
        <v>82</v>
      </c>
      <c r="E362" s="6">
        <v>285</v>
      </c>
      <c r="F362" s="5" t="s">
        <v>267</v>
      </c>
      <c r="G362" s="5" t="s">
        <v>273</v>
      </c>
      <c r="H362" s="27">
        <v>47390655</v>
      </c>
      <c r="I362" s="27">
        <v>47390655</v>
      </c>
      <c r="J362" s="6" t="s">
        <v>75</v>
      </c>
      <c r="K362" s="5" t="s">
        <v>40</v>
      </c>
      <c r="L362" s="5" t="s">
        <v>419</v>
      </c>
    </row>
    <row r="363" spans="1:12" ht="38.25">
      <c r="A363" s="5">
        <v>345</v>
      </c>
      <c r="B363" s="6">
        <v>80111600</v>
      </c>
      <c r="C363" s="4" t="s">
        <v>159</v>
      </c>
      <c r="D363" s="5" t="s">
        <v>82</v>
      </c>
      <c r="E363" s="6">
        <v>285</v>
      </c>
      <c r="F363" s="5" t="s">
        <v>267</v>
      </c>
      <c r="G363" s="5" t="s">
        <v>273</v>
      </c>
      <c r="H363" s="27">
        <v>47390655</v>
      </c>
      <c r="I363" s="27">
        <v>47390655</v>
      </c>
      <c r="J363" s="6" t="s">
        <v>75</v>
      </c>
      <c r="K363" s="5" t="s">
        <v>40</v>
      </c>
      <c r="L363" s="5" t="s">
        <v>420</v>
      </c>
    </row>
    <row r="364" spans="1:12" ht="38.25">
      <c r="A364" s="5">
        <v>346</v>
      </c>
      <c r="B364" s="6">
        <v>80111600</v>
      </c>
      <c r="C364" s="4" t="s">
        <v>160</v>
      </c>
      <c r="D364" s="5" t="s">
        <v>82</v>
      </c>
      <c r="E364" s="6">
        <v>285</v>
      </c>
      <c r="F364" s="5" t="s">
        <v>267</v>
      </c>
      <c r="G364" s="5" t="s">
        <v>273</v>
      </c>
      <c r="H364" s="27">
        <v>47390655</v>
      </c>
      <c r="I364" s="27">
        <v>47390655</v>
      </c>
      <c r="J364" s="6" t="s">
        <v>75</v>
      </c>
      <c r="K364" s="5" t="s">
        <v>40</v>
      </c>
      <c r="L364" s="5" t="s">
        <v>421</v>
      </c>
    </row>
    <row r="365" spans="1:12" ht="38.25">
      <c r="A365" s="5">
        <v>347</v>
      </c>
      <c r="B365" s="6">
        <v>80111600</v>
      </c>
      <c r="C365" s="6" t="s">
        <v>382</v>
      </c>
      <c r="D365" s="5" t="s">
        <v>82</v>
      </c>
      <c r="E365" s="6">
        <v>285</v>
      </c>
      <c r="F365" s="5" t="s">
        <v>267</v>
      </c>
      <c r="G365" s="5" t="s">
        <v>273</v>
      </c>
      <c r="H365" s="27">
        <v>61479915</v>
      </c>
      <c r="I365" s="27">
        <v>61479915</v>
      </c>
      <c r="J365" s="6" t="s">
        <v>75</v>
      </c>
      <c r="K365" s="5" t="s">
        <v>40</v>
      </c>
      <c r="L365" s="5" t="s">
        <v>402</v>
      </c>
    </row>
    <row r="366" spans="1:12" ht="38.25">
      <c r="A366" s="5">
        <v>348</v>
      </c>
      <c r="B366" s="6">
        <v>80111600</v>
      </c>
      <c r="C366" s="4" t="s">
        <v>161</v>
      </c>
      <c r="D366" s="5" t="s">
        <v>82</v>
      </c>
      <c r="E366" s="6">
        <v>285</v>
      </c>
      <c r="F366" s="5" t="s">
        <v>267</v>
      </c>
      <c r="G366" s="5" t="s">
        <v>273</v>
      </c>
      <c r="H366" s="27">
        <v>47390655</v>
      </c>
      <c r="I366" s="27">
        <v>47390655</v>
      </c>
      <c r="J366" s="6" t="s">
        <v>75</v>
      </c>
      <c r="K366" s="5" t="s">
        <v>40</v>
      </c>
      <c r="L366" s="5" t="s">
        <v>422</v>
      </c>
    </row>
    <row r="367" spans="1:12" ht="38.25">
      <c r="A367" s="5">
        <v>349</v>
      </c>
      <c r="B367" s="6">
        <v>80111600</v>
      </c>
      <c r="C367" s="6" t="s">
        <v>451</v>
      </c>
      <c r="D367" s="6" t="s">
        <v>135</v>
      </c>
      <c r="E367" s="6">
        <v>30</v>
      </c>
      <c r="F367" s="6" t="s">
        <v>267</v>
      </c>
      <c r="G367" s="6" t="s">
        <v>127</v>
      </c>
      <c r="H367" s="27">
        <f>6471570*10</f>
        <v>64715700</v>
      </c>
      <c r="I367" s="27">
        <f>6471570*10</f>
        <v>64715700</v>
      </c>
      <c r="J367" s="6" t="s">
        <v>75</v>
      </c>
      <c r="K367" s="6" t="s">
        <v>40</v>
      </c>
      <c r="L367" s="6" t="s">
        <v>423</v>
      </c>
    </row>
    <row r="368" spans="1:12" ht="38.25">
      <c r="A368" s="5">
        <v>350</v>
      </c>
      <c r="B368" s="6">
        <v>80111600</v>
      </c>
      <c r="C368" s="6" t="s">
        <v>228</v>
      </c>
      <c r="D368" s="6" t="s">
        <v>135</v>
      </c>
      <c r="E368" s="6">
        <v>30</v>
      </c>
      <c r="F368" s="6" t="s">
        <v>267</v>
      </c>
      <c r="G368" s="6" t="s">
        <v>127</v>
      </c>
      <c r="H368" s="27">
        <f>4988490*10</f>
        <v>49884900</v>
      </c>
      <c r="I368" s="27">
        <f>4988490*10</f>
        <v>49884900</v>
      </c>
      <c r="J368" s="6" t="s">
        <v>75</v>
      </c>
      <c r="K368" s="6" t="s">
        <v>40</v>
      </c>
      <c r="L368" s="6" t="s">
        <v>423</v>
      </c>
    </row>
    <row r="369" spans="1:12" ht="38.25">
      <c r="A369" s="5">
        <v>351</v>
      </c>
      <c r="B369" s="6">
        <v>80111600</v>
      </c>
      <c r="C369" s="6" t="s">
        <v>249</v>
      </c>
      <c r="D369" s="6" t="s">
        <v>82</v>
      </c>
      <c r="E369" s="6">
        <v>292</v>
      </c>
      <c r="F369" s="6" t="s">
        <v>267</v>
      </c>
      <c r="G369" s="6" t="s">
        <v>127</v>
      </c>
      <c r="H369" s="27">
        <v>38744020</v>
      </c>
      <c r="I369" s="27">
        <v>38744020</v>
      </c>
      <c r="J369" s="6" t="s">
        <v>75</v>
      </c>
      <c r="K369" s="37" t="s">
        <v>40</v>
      </c>
      <c r="L369" s="6" t="s">
        <v>180</v>
      </c>
    </row>
    <row r="370" spans="1:12" ht="38.25">
      <c r="A370" s="5">
        <v>352</v>
      </c>
      <c r="B370" s="6">
        <v>80111600</v>
      </c>
      <c r="C370" s="6" t="s">
        <v>132</v>
      </c>
      <c r="D370" s="6" t="s">
        <v>82</v>
      </c>
      <c r="E370" s="6">
        <v>292</v>
      </c>
      <c r="F370" s="6" t="s">
        <v>267</v>
      </c>
      <c r="G370" s="6" t="s">
        <v>127</v>
      </c>
      <c r="H370" s="27">
        <v>38744020</v>
      </c>
      <c r="I370" s="27">
        <v>38744020</v>
      </c>
      <c r="J370" s="6" t="s">
        <v>75</v>
      </c>
      <c r="K370" s="37" t="s">
        <v>40</v>
      </c>
      <c r="L370" s="6" t="s">
        <v>180</v>
      </c>
    </row>
    <row r="371" spans="1:12" ht="38.25">
      <c r="A371" s="5">
        <v>353</v>
      </c>
      <c r="B371" s="6">
        <v>80111600</v>
      </c>
      <c r="C371" s="6" t="s">
        <v>133</v>
      </c>
      <c r="D371" s="6" t="s">
        <v>82</v>
      </c>
      <c r="E371" s="6">
        <v>292</v>
      </c>
      <c r="F371" s="6" t="s">
        <v>267</v>
      </c>
      <c r="G371" s="6" t="s">
        <v>127</v>
      </c>
      <c r="H371" s="27">
        <v>48554636</v>
      </c>
      <c r="I371" s="27">
        <v>48554636</v>
      </c>
      <c r="J371" s="6" t="s">
        <v>75</v>
      </c>
      <c r="K371" s="37" t="s">
        <v>40</v>
      </c>
      <c r="L371" s="6" t="s">
        <v>180</v>
      </c>
    </row>
    <row r="372" spans="1:12" ht="38.25">
      <c r="A372" s="5">
        <v>354</v>
      </c>
      <c r="B372" s="6">
        <v>80111600</v>
      </c>
      <c r="C372" s="6" t="s">
        <v>134</v>
      </c>
      <c r="D372" s="6" t="s">
        <v>82</v>
      </c>
      <c r="E372" s="6">
        <v>292</v>
      </c>
      <c r="F372" s="6" t="s">
        <v>267</v>
      </c>
      <c r="G372" s="6" t="s">
        <v>127</v>
      </c>
      <c r="H372" s="27">
        <v>48554636</v>
      </c>
      <c r="I372" s="27">
        <v>48554636</v>
      </c>
      <c r="J372" s="6" t="s">
        <v>75</v>
      </c>
      <c r="K372" s="37" t="s">
        <v>40</v>
      </c>
      <c r="L372" s="6" t="s">
        <v>180</v>
      </c>
    </row>
    <row r="373" spans="1:12" ht="38.25">
      <c r="A373" s="5">
        <v>355</v>
      </c>
      <c r="B373" s="6">
        <v>80111600</v>
      </c>
      <c r="C373" s="6" t="s">
        <v>383</v>
      </c>
      <c r="D373" s="6" t="s">
        <v>82</v>
      </c>
      <c r="E373" s="6">
        <v>292</v>
      </c>
      <c r="F373" s="6" t="s">
        <v>267</v>
      </c>
      <c r="G373" s="6" t="s">
        <v>127</v>
      </c>
      <c r="H373" s="27">
        <v>17059808</v>
      </c>
      <c r="I373" s="27">
        <v>17059808</v>
      </c>
      <c r="J373" s="6" t="s">
        <v>75</v>
      </c>
      <c r="K373" s="37" t="s">
        <v>40</v>
      </c>
      <c r="L373" s="6" t="s">
        <v>180</v>
      </c>
    </row>
    <row r="374" spans="1:12" ht="25.5">
      <c r="A374" s="5">
        <v>356</v>
      </c>
      <c r="B374" s="6">
        <v>80111600</v>
      </c>
      <c r="C374" s="6" t="s">
        <v>212</v>
      </c>
      <c r="D374" s="6" t="s">
        <v>261</v>
      </c>
      <c r="E374" s="6">
        <v>270</v>
      </c>
      <c r="F374" s="6" t="s">
        <v>267</v>
      </c>
      <c r="G374" s="6" t="s">
        <v>127</v>
      </c>
      <c r="H374" s="27">
        <v>59754163</v>
      </c>
      <c r="I374" s="27">
        <v>59754163</v>
      </c>
      <c r="J374" s="6" t="s">
        <v>75</v>
      </c>
      <c r="K374" s="6" t="s">
        <v>40</v>
      </c>
      <c r="L374" s="6" t="s">
        <v>425</v>
      </c>
    </row>
    <row r="375" spans="1:12" ht="51">
      <c r="A375" s="5">
        <v>357</v>
      </c>
      <c r="B375" s="6">
        <v>80111600</v>
      </c>
      <c r="C375" s="6" t="s">
        <v>292</v>
      </c>
      <c r="D375" s="6" t="s">
        <v>82</v>
      </c>
      <c r="E375" s="6">
        <v>300</v>
      </c>
      <c r="F375" s="6" t="s">
        <v>267</v>
      </c>
      <c r="G375" s="6" t="s">
        <v>127</v>
      </c>
      <c r="H375" s="27">
        <v>64715700</v>
      </c>
      <c r="I375" s="27">
        <v>64715700</v>
      </c>
      <c r="J375" s="6" t="s">
        <v>75</v>
      </c>
      <c r="K375" s="6" t="s">
        <v>40</v>
      </c>
      <c r="L375" s="6" t="s">
        <v>177</v>
      </c>
    </row>
    <row r="376" spans="1:12" ht="51">
      <c r="A376" s="5">
        <v>358</v>
      </c>
      <c r="B376" s="6">
        <v>80111600</v>
      </c>
      <c r="C376" s="6" t="s">
        <v>374</v>
      </c>
      <c r="D376" s="6" t="s">
        <v>82</v>
      </c>
      <c r="E376" s="6">
        <v>300</v>
      </c>
      <c r="F376" s="6" t="s">
        <v>267</v>
      </c>
      <c r="G376" s="6" t="s">
        <v>127</v>
      </c>
      <c r="H376" s="27">
        <v>49988490</v>
      </c>
      <c r="I376" s="27">
        <v>49988490</v>
      </c>
      <c r="J376" s="6" t="s">
        <v>75</v>
      </c>
      <c r="K376" s="6" t="s">
        <v>40</v>
      </c>
      <c r="L376" s="6" t="s">
        <v>177</v>
      </c>
    </row>
    <row r="377" spans="1:12" ht="51">
      <c r="A377" s="5">
        <v>359</v>
      </c>
      <c r="B377" s="6">
        <v>80111600</v>
      </c>
      <c r="C377" s="6" t="s">
        <v>375</v>
      </c>
      <c r="D377" s="6" t="s">
        <v>82</v>
      </c>
      <c r="E377" s="6">
        <v>300</v>
      </c>
      <c r="F377" s="6" t="s">
        <v>267</v>
      </c>
      <c r="G377" s="6" t="s">
        <v>127</v>
      </c>
      <c r="H377" s="27">
        <v>49988490</v>
      </c>
      <c r="I377" s="27">
        <v>49988490</v>
      </c>
      <c r="J377" s="6" t="s">
        <v>75</v>
      </c>
      <c r="K377" s="6" t="s">
        <v>40</v>
      </c>
      <c r="L377" s="6" t="s">
        <v>177</v>
      </c>
    </row>
    <row r="378" spans="1:12" ht="51">
      <c r="A378" s="5">
        <v>360</v>
      </c>
      <c r="B378" s="6">
        <v>80111600</v>
      </c>
      <c r="C378" s="6" t="s">
        <v>376</v>
      </c>
      <c r="D378" s="6" t="s">
        <v>82</v>
      </c>
      <c r="E378" s="6">
        <v>300</v>
      </c>
      <c r="F378" s="6" t="s">
        <v>267</v>
      </c>
      <c r="G378" s="6" t="s">
        <v>127</v>
      </c>
      <c r="H378" s="27">
        <v>49988490</v>
      </c>
      <c r="I378" s="27">
        <v>49988490</v>
      </c>
      <c r="J378" s="6" t="s">
        <v>75</v>
      </c>
      <c r="K378" s="6" t="s">
        <v>40</v>
      </c>
      <c r="L378" s="6" t="s">
        <v>177</v>
      </c>
    </row>
    <row r="379" spans="1:12" ht="51">
      <c r="A379" s="5">
        <v>361</v>
      </c>
      <c r="B379" s="6">
        <v>80111600</v>
      </c>
      <c r="C379" s="6" t="s">
        <v>334</v>
      </c>
      <c r="D379" s="6" t="s">
        <v>82</v>
      </c>
      <c r="E379" s="6">
        <v>300</v>
      </c>
      <c r="F379" s="6" t="s">
        <v>267</v>
      </c>
      <c r="G379" s="6" t="s">
        <v>127</v>
      </c>
      <c r="H379" s="27">
        <v>49988490</v>
      </c>
      <c r="I379" s="27">
        <v>49988490</v>
      </c>
      <c r="J379" s="6" t="s">
        <v>75</v>
      </c>
      <c r="K379" s="6" t="s">
        <v>40</v>
      </c>
      <c r="L379" s="6" t="s">
        <v>177</v>
      </c>
    </row>
    <row r="380" spans="1:12" ht="51">
      <c r="A380" s="5">
        <v>362</v>
      </c>
      <c r="B380" s="6">
        <v>80111600</v>
      </c>
      <c r="C380" s="6" t="s">
        <v>232</v>
      </c>
      <c r="D380" s="6" t="s">
        <v>82</v>
      </c>
      <c r="E380" s="6">
        <v>300</v>
      </c>
      <c r="F380" s="6" t="s">
        <v>267</v>
      </c>
      <c r="G380" s="6" t="s">
        <v>127</v>
      </c>
      <c r="H380" s="27">
        <v>26964900</v>
      </c>
      <c r="I380" s="27">
        <v>26964900</v>
      </c>
      <c r="J380" s="6" t="s">
        <v>75</v>
      </c>
      <c r="K380" s="6" t="s">
        <v>40</v>
      </c>
      <c r="L380" s="6" t="s">
        <v>177</v>
      </c>
    </row>
    <row r="381" spans="1:12" ht="38.25">
      <c r="A381" s="5">
        <v>363</v>
      </c>
      <c r="B381" s="6">
        <v>80111600</v>
      </c>
      <c r="C381" s="6" t="s">
        <v>128</v>
      </c>
      <c r="D381" s="6" t="s">
        <v>82</v>
      </c>
      <c r="E381" s="6">
        <v>300</v>
      </c>
      <c r="F381" s="6" t="s">
        <v>268</v>
      </c>
      <c r="G381" s="6" t="s">
        <v>127</v>
      </c>
      <c r="H381" s="27">
        <v>17527200</v>
      </c>
      <c r="I381" s="27">
        <v>17527200</v>
      </c>
      <c r="J381" s="6" t="s">
        <v>75</v>
      </c>
      <c r="K381" s="6" t="s">
        <v>40</v>
      </c>
      <c r="L381" s="6" t="s">
        <v>178</v>
      </c>
    </row>
    <row r="382" spans="1:12" ht="38.25">
      <c r="A382" s="5">
        <v>364</v>
      </c>
      <c r="B382" s="6">
        <v>80111600</v>
      </c>
      <c r="C382" s="6" t="s">
        <v>129</v>
      </c>
      <c r="D382" s="6" t="s">
        <v>82</v>
      </c>
      <c r="E382" s="6">
        <v>300</v>
      </c>
      <c r="F382" s="35" t="s">
        <v>268</v>
      </c>
      <c r="G382" s="35" t="s">
        <v>127</v>
      </c>
      <c r="H382" s="27">
        <v>49884900</v>
      </c>
      <c r="I382" s="27">
        <v>49884900</v>
      </c>
      <c r="J382" s="6" t="s">
        <v>75</v>
      </c>
      <c r="K382" s="6" t="s">
        <v>40</v>
      </c>
      <c r="L382" s="6" t="s">
        <v>178</v>
      </c>
    </row>
    <row r="383" spans="1:12" ht="38.25">
      <c r="A383" s="5">
        <v>365</v>
      </c>
      <c r="B383" s="6">
        <v>80111600</v>
      </c>
      <c r="C383" s="6" t="s">
        <v>130</v>
      </c>
      <c r="D383" s="6" t="s">
        <v>82</v>
      </c>
      <c r="E383" s="6">
        <v>300</v>
      </c>
      <c r="F383" s="35" t="s">
        <v>268</v>
      </c>
      <c r="G383" s="35" t="s">
        <v>127</v>
      </c>
      <c r="H383" s="27">
        <v>49884900</v>
      </c>
      <c r="I383" s="27">
        <v>49884900</v>
      </c>
      <c r="J383" s="6" t="s">
        <v>75</v>
      </c>
      <c r="K383" s="6" t="s">
        <v>40</v>
      </c>
      <c r="L383" s="6" t="s">
        <v>178</v>
      </c>
    </row>
    <row r="384" spans="1:12" ht="38.25">
      <c r="A384" s="5">
        <v>366</v>
      </c>
      <c r="B384" s="6">
        <v>80111600</v>
      </c>
      <c r="C384" s="6" t="s">
        <v>247</v>
      </c>
      <c r="D384" s="37" t="s">
        <v>44</v>
      </c>
      <c r="E384" s="6">
        <v>333</v>
      </c>
      <c r="F384" s="35" t="s">
        <v>268</v>
      </c>
      <c r="G384" s="35" t="s">
        <v>127</v>
      </c>
      <c r="H384" s="27">
        <v>55372239</v>
      </c>
      <c r="I384" s="27">
        <v>55372239</v>
      </c>
      <c r="J384" s="6" t="s">
        <v>75</v>
      </c>
      <c r="K384" s="6" t="s">
        <v>40</v>
      </c>
      <c r="L384" s="6" t="s">
        <v>179</v>
      </c>
    </row>
    <row r="385" spans="1:12" ht="38.25">
      <c r="A385" s="5">
        <v>367</v>
      </c>
      <c r="B385" s="6">
        <v>80111600</v>
      </c>
      <c r="C385" s="6" t="s">
        <v>253</v>
      </c>
      <c r="D385" s="6" t="s">
        <v>44</v>
      </c>
      <c r="E385" s="6">
        <v>72</v>
      </c>
      <c r="F385" s="35" t="s">
        <v>268</v>
      </c>
      <c r="G385" s="35" t="s">
        <v>127</v>
      </c>
      <c r="H385" s="27">
        <v>9553320</v>
      </c>
      <c r="I385" s="27">
        <v>9553320</v>
      </c>
      <c r="J385" s="6" t="s">
        <v>75</v>
      </c>
      <c r="K385" s="6" t="s">
        <v>40</v>
      </c>
      <c r="L385" s="6" t="s">
        <v>179</v>
      </c>
    </row>
    <row r="386" spans="1:12" ht="38.25">
      <c r="A386" s="5">
        <v>368</v>
      </c>
      <c r="B386" s="6">
        <v>80111600</v>
      </c>
      <c r="C386" s="6" t="s">
        <v>320</v>
      </c>
      <c r="D386" s="6" t="s">
        <v>82</v>
      </c>
      <c r="E386" s="6">
        <v>299</v>
      </c>
      <c r="F386" s="35" t="s">
        <v>268</v>
      </c>
      <c r="G386" s="35" t="s">
        <v>127</v>
      </c>
      <c r="H386" s="27">
        <v>64499981</v>
      </c>
      <c r="I386" s="27">
        <v>64499981</v>
      </c>
      <c r="J386" s="6" t="s">
        <v>75</v>
      </c>
      <c r="K386" s="6" t="s">
        <v>40</v>
      </c>
      <c r="L386" s="6" t="s">
        <v>179</v>
      </c>
    </row>
    <row r="387" spans="1:12" ht="38.25">
      <c r="A387" s="5">
        <v>369</v>
      </c>
      <c r="B387" s="6">
        <v>80111600</v>
      </c>
      <c r="C387" s="6" t="s">
        <v>320</v>
      </c>
      <c r="D387" s="6" t="s">
        <v>82</v>
      </c>
      <c r="E387" s="6">
        <v>299</v>
      </c>
      <c r="F387" s="35" t="s">
        <v>268</v>
      </c>
      <c r="G387" s="35" t="s">
        <v>127</v>
      </c>
      <c r="H387" s="27">
        <v>49718617</v>
      </c>
      <c r="I387" s="27">
        <v>49718617</v>
      </c>
      <c r="J387" s="6" t="s">
        <v>75</v>
      </c>
      <c r="K387" s="6" t="s">
        <v>40</v>
      </c>
      <c r="L387" s="6" t="s">
        <v>179</v>
      </c>
    </row>
    <row r="388" spans="1:12" ht="38.25">
      <c r="A388" s="5">
        <v>370</v>
      </c>
      <c r="B388" s="6">
        <v>80111600</v>
      </c>
      <c r="C388" s="6" t="s">
        <v>320</v>
      </c>
      <c r="D388" s="6" t="s">
        <v>82</v>
      </c>
      <c r="E388" s="6">
        <v>299</v>
      </c>
      <c r="F388" s="35" t="s">
        <v>268</v>
      </c>
      <c r="G388" s="35" t="s">
        <v>127</v>
      </c>
      <c r="H388" s="27">
        <v>49718617</v>
      </c>
      <c r="I388" s="27">
        <v>49718617</v>
      </c>
      <c r="J388" s="6" t="s">
        <v>75</v>
      </c>
      <c r="K388" s="6" t="s">
        <v>40</v>
      </c>
      <c r="L388" s="6" t="s">
        <v>179</v>
      </c>
    </row>
    <row r="389" spans="1:12" ht="38.25">
      <c r="A389" s="5">
        <v>371</v>
      </c>
      <c r="B389" s="6">
        <v>80111600</v>
      </c>
      <c r="C389" s="6" t="s">
        <v>320</v>
      </c>
      <c r="D389" s="6" t="s">
        <v>82</v>
      </c>
      <c r="E389" s="6">
        <v>299</v>
      </c>
      <c r="F389" s="35" t="s">
        <v>268</v>
      </c>
      <c r="G389" s="35" t="s">
        <v>127</v>
      </c>
      <c r="H389" s="27">
        <v>49718617</v>
      </c>
      <c r="I389" s="27">
        <v>49718617</v>
      </c>
      <c r="J389" s="6" t="s">
        <v>75</v>
      </c>
      <c r="K389" s="6" t="s">
        <v>40</v>
      </c>
      <c r="L389" s="6" t="s">
        <v>179</v>
      </c>
    </row>
    <row r="390" spans="1:12" ht="38.25">
      <c r="A390" s="5">
        <v>372</v>
      </c>
      <c r="B390" s="6">
        <v>80111600</v>
      </c>
      <c r="C390" s="6" t="s">
        <v>377</v>
      </c>
      <c r="D390" s="6" t="s">
        <v>82</v>
      </c>
      <c r="E390" s="6">
        <v>299</v>
      </c>
      <c r="F390" s="35" t="s">
        <v>268</v>
      </c>
      <c r="G390" s="35" t="s">
        <v>127</v>
      </c>
      <c r="H390" s="27">
        <v>49718617</v>
      </c>
      <c r="I390" s="27">
        <v>49718617</v>
      </c>
      <c r="J390" s="6" t="s">
        <v>75</v>
      </c>
      <c r="K390" s="6" t="s">
        <v>40</v>
      </c>
      <c r="L390" s="6" t="s">
        <v>179</v>
      </c>
    </row>
    <row r="391" spans="1:12" ht="38.25">
      <c r="A391" s="5">
        <v>373</v>
      </c>
      <c r="B391" s="6">
        <v>80111600</v>
      </c>
      <c r="C391" s="6" t="s">
        <v>320</v>
      </c>
      <c r="D391" s="6" t="s">
        <v>82</v>
      </c>
      <c r="E391" s="6">
        <v>299</v>
      </c>
      <c r="F391" s="35" t="s">
        <v>268</v>
      </c>
      <c r="G391" s="35" t="s">
        <v>127</v>
      </c>
      <c r="H391" s="27">
        <v>64499981</v>
      </c>
      <c r="I391" s="27">
        <v>64499981</v>
      </c>
      <c r="J391" s="6" t="s">
        <v>75</v>
      </c>
      <c r="K391" s="6" t="s">
        <v>40</v>
      </c>
      <c r="L391" s="6" t="s">
        <v>179</v>
      </c>
    </row>
    <row r="392" spans="1:12" ht="38.25">
      <c r="A392" s="5">
        <v>374</v>
      </c>
      <c r="B392" s="6">
        <v>80111600</v>
      </c>
      <c r="C392" s="6" t="s">
        <v>320</v>
      </c>
      <c r="D392" s="6" t="s">
        <v>162</v>
      </c>
      <c r="E392" s="6">
        <v>270</v>
      </c>
      <c r="F392" s="35" t="s">
        <v>268</v>
      </c>
      <c r="G392" s="35" t="s">
        <v>127</v>
      </c>
      <c r="H392" s="27">
        <v>44896410</v>
      </c>
      <c r="I392" s="27">
        <v>44896410</v>
      </c>
      <c r="J392" s="6" t="s">
        <v>75</v>
      </c>
      <c r="K392" s="6" t="s">
        <v>40</v>
      </c>
      <c r="L392" s="6" t="s">
        <v>179</v>
      </c>
    </row>
    <row r="393" spans="1:12" ht="38.25">
      <c r="A393" s="5">
        <v>375</v>
      </c>
      <c r="B393" s="6">
        <v>80111600</v>
      </c>
      <c r="C393" s="6" t="s">
        <v>320</v>
      </c>
      <c r="D393" s="6" t="s">
        <v>162</v>
      </c>
      <c r="E393" s="6">
        <v>270</v>
      </c>
      <c r="F393" s="35" t="s">
        <v>268</v>
      </c>
      <c r="G393" s="35" t="s">
        <v>127</v>
      </c>
      <c r="H393" s="27">
        <v>44896410</v>
      </c>
      <c r="I393" s="27">
        <v>44896410</v>
      </c>
      <c r="J393" s="6" t="s">
        <v>75</v>
      </c>
      <c r="K393" s="6" t="s">
        <v>40</v>
      </c>
      <c r="L393" s="6" t="s">
        <v>179</v>
      </c>
    </row>
    <row r="394" spans="1:12" ht="38.25">
      <c r="A394" s="5">
        <v>376</v>
      </c>
      <c r="B394" s="6">
        <v>80111600</v>
      </c>
      <c r="C394" s="6" t="s">
        <v>259</v>
      </c>
      <c r="D394" s="6" t="s">
        <v>82</v>
      </c>
      <c r="E394" s="6">
        <v>299</v>
      </c>
      <c r="F394" s="35" t="s">
        <v>268</v>
      </c>
      <c r="G394" s="35" t="s">
        <v>127</v>
      </c>
      <c r="H394" s="27">
        <v>64499981</v>
      </c>
      <c r="I394" s="27">
        <v>64499981</v>
      </c>
      <c r="J394" s="6" t="s">
        <v>75</v>
      </c>
      <c r="K394" s="6" t="s">
        <v>40</v>
      </c>
      <c r="L394" s="6" t="s">
        <v>179</v>
      </c>
    </row>
    <row r="395" spans="1:12" ht="38.25">
      <c r="A395" s="5">
        <v>377</v>
      </c>
      <c r="B395" s="6">
        <v>80111600</v>
      </c>
      <c r="C395" s="6" t="s">
        <v>317</v>
      </c>
      <c r="D395" s="6" t="s">
        <v>82</v>
      </c>
      <c r="E395" s="6">
        <v>286</v>
      </c>
      <c r="F395" s="35" t="s">
        <v>268</v>
      </c>
      <c r="G395" s="35" t="s">
        <v>127</v>
      </c>
      <c r="H395" s="27">
        <v>37682540</v>
      </c>
      <c r="I395" s="27">
        <v>37682540</v>
      </c>
      <c r="J395" s="6" t="s">
        <v>75</v>
      </c>
      <c r="K395" s="6" t="s">
        <v>40</v>
      </c>
      <c r="L395" s="6" t="s">
        <v>179</v>
      </c>
    </row>
    <row r="396" spans="1:12" ht="38.25">
      <c r="A396" s="5">
        <v>378</v>
      </c>
      <c r="B396" s="6">
        <v>80111600</v>
      </c>
      <c r="C396" s="6" t="s">
        <v>317</v>
      </c>
      <c r="D396" s="6" t="s">
        <v>261</v>
      </c>
      <c r="E396" s="6">
        <v>270</v>
      </c>
      <c r="F396" s="35" t="s">
        <v>268</v>
      </c>
      <c r="G396" s="35" t="s">
        <v>127</v>
      </c>
      <c r="H396" s="27">
        <v>20238660</v>
      </c>
      <c r="I396" s="27">
        <v>20238660</v>
      </c>
      <c r="J396" s="6" t="s">
        <v>75</v>
      </c>
      <c r="K396" s="6" t="s">
        <v>40</v>
      </c>
      <c r="L396" s="6" t="s">
        <v>179</v>
      </c>
    </row>
    <row r="397" spans="1:12" ht="38.25">
      <c r="A397" s="5">
        <v>379</v>
      </c>
      <c r="B397" s="6">
        <v>80111600</v>
      </c>
      <c r="C397" s="6" t="s">
        <v>320</v>
      </c>
      <c r="D397" s="6" t="s">
        <v>261</v>
      </c>
      <c r="E397" s="6">
        <v>270</v>
      </c>
      <c r="F397" s="35" t="s">
        <v>268</v>
      </c>
      <c r="G397" s="35" t="s">
        <v>127</v>
      </c>
      <c r="H397" s="27">
        <v>44896410</v>
      </c>
      <c r="I397" s="27">
        <v>44896410</v>
      </c>
      <c r="J397" s="6" t="s">
        <v>75</v>
      </c>
      <c r="K397" s="6" t="s">
        <v>40</v>
      </c>
      <c r="L397" s="6" t="s">
        <v>179</v>
      </c>
    </row>
    <row r="398" spans="1:12" ht="38.25">
      <c r="A398" s="5">
        <v>380</v>
      </c>
      <c r="B398" s="6">
        <v>80111600</v>
      </c>
      <c r="C398" s="6" t="s">
        <v>378</v>
      </c>
      <c r="D398" s="6" t="s">
        <v>261</v>
      </c>
      <c r="E398" s="6">
        <v>270</v>
      </c>
      <c r="F398" s="35" t="s">
        <v>268</v>
      </c>
      <c r="G398" s="35" t="s">
        <v>127</v>
      </c>
      <c r="H398" s="27">
        <v>44896410</v>
      </c>
      <c r="I398" s="27">
        <v>44896410</v>
      </c>
      <c r="J398" s="6" t="s">
        <v>75</v>
      </c>
      <c r="K398" s="6" t="s">
        <v>40</v>
      </c>
      <c r="L398" s="6" t="s">
        <v>179</v>
      </c>
    </row>
    <row r="399" spans="1:12" ht="38.25">
      <c r="A399" s="5">
        <v>381</v>
      </c>
      <c r="B399" s="6">
        <v>80111600</v>
      </c>
      <c r="C399" s="6" t="s">
        <v>379</v>
      </c>
      <c r="D399" s="6" t="s">
        <v>261</v>
      </c>
      <c r="E399" s="6">
        <v>270</v>
      </c>
      <c r="F399" s="35" t="s">
        <v>268</v>
      </c>
      <c r="G399" s="35" t="s">
        <v>127</v>
      </c>
      <c r="H399" s="27">
        <v>44896410</v>
      </c>
      <c r="I399" s="27">
        <v>44896410</v>
      </c>
      <c r="J399" s="6" t="s">
        <v>75</v>
      </c>
      <c r="K399" s="6" t="s">
        <v>40</v>
      </c>
      <c r="L399" s="6" t="s">
        <v>179</v>
      </c>
    </row>
    <row r="400" spans="1:12" ht="38.25">
      <c r="A400" s="5">
        <v>382</v>
      </c>
      <c r="B400" s="6">
        <v>80111600</v>
      </c>
      <c r="C400" s="6" t="s">
        <v>320</v>
      </c>
      <c r="D400" s="6" t="s">
        <v>261</v>
      </c>
      <c r="E400" s="6">
        <v>270</v>
      </c>
      <c r="F400" s="35" t="s">
        <v>268</v>
      </c>
      <c r="G400" s="35" t="s">
        <v>127</v>
      </c>
      <c r="H400" s="27">
        <v>44896410</v>
      </c>
      <c r="I400" s="27">
        <v>44896410</v>
      </c>
      <c r="J400" s="6" t="s">
        <v>75</v>
      </c>
      <c r="K400" s="6" t="s">
        <v>40</v>
      </c>
      <c r="L400" s="6" t="s">
        <v>179</v>
      </c>
    </row>
    <row r="401" spans="1:12" ht="38.25">
      <c r="A401" s="5">
        <v>383</v>
      </c>
      <c r="B401" s="4">
        <v>80111600</v>
      </c>
      <c r="C401" s="6" t="s">
        <v>380</v>
      </c>
      <c r="D401" s="6" t="s">
        <v>82</v>
      </c>
      <c r="E401" s="6">
        <v>278</v>
      </c>
      <c r="F401" s="35" t="s">
        <v>268</v>
      </c>
      <c r="G401" s="35" t="s">
        <v>127</v>
      </c>
      <c r="H401" s="27">
        <v>24987474</v>
      </c>
      <c r="I401" s="27">
        <v>24987474</v>
      </c>
      <c r="J401" s="6" t="s">
        <v>75</v>
      </c>
      <c r="K401" s="6" t="s">
        <v>40</v>
      </c>
      <c r="L401" s="6" t="s">
        <v>179</v>
      </c>
    </row>
    <row r="402" spans="1:12" ht="38.25">
      <c r="A402" s="5">
        <v>384</v>
      </c>
      <c r="B402" s="4">
        <v>80111600</v>
      </c>
      <c r="C402" s="6" t="s">
        <v>384</v>
      </c>
      <c r="D402" s="6" t="s">
        <v>135</v>
      </c>
      <c r="E402" s="6">
        <v>290</v>
      </c>
      <c r="F402" s="35" t="s">
        <v>268</v>
      </c>
      <c r="G402" s="35" t="s">
        <v>127</v>
      </c>
      <c r="H402" s="27">
        <v>63852824</v>
      </c>
      <c r="I402" s="27">
        <v>63852824</v>
      </c>
      <c r="J402" s="6" t="s">
        <v>75</v>
      </c>
      <c r="K402" s="6" t="s">
        <v>40</v>
      </c>
      <c r="L402" s="6" t="s">
        <v>194</v>
      </c>
    </row>
    <row r="403" spans="1:12" ht="38.25">
      <c r="A403" s="5">
        <v>385</v>
      </c>
      <c r="B403" s="4">
        <v>80111600</v>
      </c>
      <c r="C403" s="6" t="s">
        <v>213</v>
      </c>
      <c r="D403" s="6" t="s">
        <v>135</v>
      </c>
      <c r="E403" s="6">
        <v>290</v>
      </c>
      <c r="F403" s="35" t="s">
        <v>268</v>
      </c>
      <c r="G403" s="35" t="s">
        <v>127</v>
      </c>
      <c r="H403" s="27">
        <v>63852824</v>
      </c>
      <c r="I403" s="27">
        <v>63852824</v>
      </c>
      <c r="J403" s="6" t="s">
        <v>75</v>
      </c>
      <c r="K403" s="6" t="s">
        <v>40</v>
      </c>
      <c r="L403" s="6" t="s">
        <v>194</v>
      </c>
    </row>
    <row r="404" spans="1:12" ht="63.75">
      <c r="A404" s="5">
        <v>386</v>
      </c>
      <c r="B404" s="4">
        <v>80111600</v>
      </c>
      <c r="C404" s="5" t="s">
        <v>214</v>
      </c>
      <c r="D404" s="6" t="s">
        <v>135</v>
      </c>
      <c r="E404" s="6">
        <v>290</v>
      </c>
      <c r="F404" s="35" t="s">
        <v>268</v>
      </c>
      <c r="G404" s="35" t="s">
        <v>127</v>
      </c>
      <c r="H404" s="38">
        <v>12134205</v>
      </c>
      <c r="I404" s="38">
        <v>12134205</v>
      </c>
      <c r="J404" s="6" t="s">
        <v>75</v>
      </c>
      <c r="K404" s="6" t="s">
        <v>40</v>
      </c>
      <c r="L404" s="6" t="s">
        <v>194</v>
      </c>
    </row>
    <row r="405" spans="1:12" ht="51">
      <c r="A405" s="5">
        <v>387</v>
      </c>
      <c r="B405" s="4">
        <v>80111600</v>
      </c>
      <c r="C405" s="6" t="s">
        <v>215</v>
      </c>
      <c r="D405" s="6" t="s">
        <v>135</v>
      </c>
      <c r="E405" s="6">
        <v>290</v>
      </c>
      <c r="F405" s="35" t="s">
        <v>268</v>
      </c>
      <c r="G405" s="35" t="s">
        <v>127</v>
      </c>
      <c r="H405" s="38">
        <v>22448205</v>
      </c>
      <c r="I405" s="38">
        <v>22448205</v>
      </c>
      <c r="J405" s="6" t="s">
        <v>75</v>
      </c>
      <c r="K405" s="6" t="s">
        <v>40</v>
      </c>
      <c r="L405" s="6" t="s">
        <v>194</v>
      </c>
    </row>
    <row r="406" spans="1:12" ht="51">
      <c r="A406" s="5">
        <v>388</v>
      </c>
      <c r="B406" s="4">
        <v>80111600</v>
      </c>
      <c r="C406" s="5" t="s">
        <v>361</v>
      </c>
      <c r="D406" s="6" t="s">
        <v>135</v>
      </c>
      <c r="E406" s="6">
        <v>290</v>
      </c>
      <c r="F406" s="35" t="s">
        <v>268</v>
      </c>
      <c r="G406" s="35" t="s">
        <v>127</v>
      </c>
      <c r="H406" s="38">
        <v>22448205</v>
      </c>
      <c r="I406" s="38">
        <v>22448205</v>
      </c>
      <c r="J406" s="6" t="s">
        <v>75</v>
      </c>
      <c r="K406" s="6" t="s">
        <v>40</v>
      </c>
      <c r="L406" s="6" t="s">
        <v>194</v>
      </c>
    </row>
    <row r="407" spans="1:12" ht="63.75">
      <c r="A407" s="5">
        <v>389</v>
      </c>
      <c r="B407" s="4">
        <v>80111600</v>
      </c>
      <c r="C407" s="5" t="s">
        <v>216</v>
      </c>
      <c r="D407" s="6" t="s">
        <v>135</v>
      </c>
      <c r="E407" s="6">
        <v>290</v>
      </c>
      <c r="F407" s="35" t="s">
        <v>268</v>
      </c>
      <c r="G407" s="35" t="s">
        <v>127</v>
      </c>
      <c r="H407" s="38">
        <v>17912475</v>
      </c>
      <c r="I407" s="38">
        <v>17912475</v>
      </c>
      <c r="J407" s="6" t="s">
        <v>75</v>
      </c>
      <c r="K407" s="6" t="s">
        <v>40</v>
      </c>
      <c r="L407" s="6" t="s">
        <v>194</v>
      </c>
    </row>
    <row r="408" spans="1:12" ht="63.75">
      <c r="A408" s="5">
        <v>390</v>
      </c>
      <c r="B408" s="4">
        <v>80111600</v>
      </c>
      <c r="C408" s="5" t="s">
        <v>217</v>
      </c>
      <c r="D408" s="6" t="s">
        <v>135</v>
      </c>
      <c r="E408" s="6">
        <v>290</v>
      </c>
      <c r="F408" s="35" t="s">
        <v>268</v>
      </c>
      <c r="G408" s="35" t="s">
        <v>127</v>
      </c>
      <c r="H408" s="38">
        <v>22448205</v>
      </c>
      <c r="I408" s="38">
        <v>22448205</v>
      </c>
      <c r="J408" s="6" t="s">
        <v>75</v>
      </c>
      <c r="K408" s="6" t="s">
        <v>40</v>
      </c>
      <c r="L408" s="6" t="s">
        <v>194</v>
      </c>
    </row>
    <row r="409" spans="1:12" ht="63.75">
      <c r="A409" s="5">
        <v>391</v>
      </c>
      <c r="B409" s="4">
        <v>80111600</v>
      </c>
      <c r="C409" s="5" t="s">
        <v>362</v>
      </c>
      <c r="D409" s="6" t="s">
        <v>135</v>
      </c>
      <c r="E409" s="6">
        <v>290</v>
      </c>
      <c r="F409" s="35" t="s">
        <v>268</v>
      </c>
      <c r="G409" s="35" t="s">
        <v>127</v>
      </c>
      <c r="H409" s="38">
        <v>22448205</v>
      </c>
      <c r="I409" s="38">
        <v>22448205</v>
      </c>
      <c r="J409" s="6" t="s">
        <v>75</v>
      </c>
      <c r="K409" s="6" t="s">
        <v>40</v>
      </c>
      <c r="L409" s="6" t="s">
        <v>194</v>
      </c>
    </row>
    <row r="410" spans="1:12" ht="63.75">
      <c r="A410" s="5">
        <v>392</v>
      </c>
      <c r="B410" s="4">
        <v>80111600</v>
      </c>
      <c r="C410" s="5" t="s">
        <v>218</v>
      </c>
      <c r="D410" s="6" t="s">
        <v>135</v>
      </c>
      <c r="E410" s="6">
        <v>290</v>
      </c>
      <c r="F410" s="35" t="s">
        <v>268</v>
      </c>
      <c r="G410" s="35" t="s">
        <v>127</v>
      </c>
      <c r="H410" s="38">
        <v>22448205</v>
      </c>
      <c r="I410" s="38">
        <v>22448205</v>
      </c>
      <c r="J410" s="6" t="s">
        <v>75</v>
      </c>
      <c r="K410" s="6" t="s">
        <v>40</v>
      </c>
      <c r="L410" s="6" t="s">
        <v>194</v>
      </c>
    </row>
    <row r="411" spans="1:12" ht="51">
      <c r="A411" s="5">
        <v>393</v>
      </c>
      <c r="B411" s="4">
        <v>80111600</v>
      </c>
      <c r="C411" s="5" t="s">
        <v>219</v>
      </c>
      <c r="D411" s="6" t="s">
        <v>135</v>
      </c>
      <c r="E411" s="6">
        <v>290</v>
      </c>
      <c r="F411" s="35" t="s">
        <v>268</v>
      </c>
      <c r="G411" s="35" t="s">
        <v>127</v>
      </c>
      <c r="H411" s="38">
        <v>12134205</v>
      </c>
      <c r="I411" s="38">
        <v>12134205</v>
      </c>
      <c r="J411" s="6" t="s">
        <v>75</v>
      </c>
      <c r="K411" s="6" t="s">
        <v>40</v>
      </c>
      <c r="L411" s="6" t="s">
        <v>194</v>
      </c>
    </row>
    <row r="412" spans="1:12" ht="51">
      <c r="A412" s="5">
        <v>394</v>
      </c>
      <c r="B412" s="4">
        <v>80111600</v>
      </c>
      <c r="C412" s="6" t="s">
        <v>215</v>
      </c>
      <c r="D412" s="6" t="s">
        <v>135</v>
      </c>
      <c r="E412" s="6">
        <v>290</v>
      </c>
      <c r="F412" s="35" t="s">
        <v>268</v>
      </c>
      <c r="G412" s="35" t="s">
        <v>127</v>
      </c>
      <c r="H412" s="38">
        <v>22448205</v>
      </c>
      <c r="I412" s="38">
        <v>22448205</v>
      </c>
      <c r="J412" s="6" t="s">
        <v>75</v>
      </c>
      <c r="K412" s="6" t="s">
        <v>40</v>
      </c>
      <c r="L412" s="6" t="s">
        <v>194</v>
      </c>
    </row>
    <row r="413" spans="1:12" ht="63.75">
      <c r="A413" s="5">
        <v>395</v>
      </c>
      <c r="B413" s="4">
        <v>80111600</v>
      </c>
      <c r="C413" s="5" t="s">
        <v>363</v>
      </c>
      <c r="D413" s="6" t="s">
        <v>135</v>
      </c>
      <c r="E413" s="6">
        <v>290</v>
      </c>
      <c r="F413" s="35" t="s">
        <v>268</v>
      </c>
      <c r="G413" s="35" t="s">
        <v>127</v>
      </c>
      <c r="H413" s="38">
        <v>10119330</v>
      </c>
      <c r="I413" s="38">
        <v>10119330</v>
      </c>
      <c r="J413" s="6" t="s">
        <v>75</v>
      </c>
      <c r="K413" s="6" t="s">
        <v>40</v>
      </c>
      <c r="L413" s="6" t="s">
        <v>194</v>
      </c>
    </row>
    <row r="414" spans="1:12" ht="63.75">
      <c r="A414" s="5">
        <v>396</v>
      </c>
      <c r="B414" s="4">
        <v>80111600</v>
      </c>
      <c r="C414" s="5" t="s">
        <v>220</v>
      </c>
      <c r="D414" s="6" t="s">
        <v>135</v>
      </c>
      <c r="E414" s="6">
        <v>290</v>
      </c>
      <c r="F414" s="35" t="s">
        <v>268</v>
      </c>
      <c r="G414" s="35" t="s">
        <v>127</v>
      </c>
      <c r="H414" s="38">
        <v>12134205</v>
      </c>
      <c r="I414" s="38">
        <v>12134205</v>
      </c>
      <c r="J414" s="6" t="s">
        <v>75</v>
      </c>
      <c r="K414" s="6" t="s">
        <v>40</v>
      </c>
      <c r="L414" s="6" t="s">
        <v>194</v>
      </c>
    </row>
    <row r="415" spans="1:12" ht="63.75">
      <c r="A415" s="5">
        <v>397</v>
      </c>
      <c r="B415" s="4">
        <v>80111600</v>
      </c>
      <c r="C415" s="5" t="s">
        <v>363</v>
      </c>
      <c r="D415" s="6" t="s">
        <v>135</v>
      </c>
      <c r="E415" s="6">
        <v>290</v>
      </c>
      <c r="F415" s="35" t="s">
        <v>268</v>
      </c>
      <c r="G415" s="35" t="s">
        <v>127</v>
      </c>
      <c r="H415" s="38">
        <v>22448205</v>
      </c>
      <c r="I415" s="38">
        <v>22448205</v>
      </c>
      <c r="J415" s="6" t="s">
        <v>75</v>
      </c>
      <c r="K415" s="6" t="s">
        <v>40</v>
      </c>
      <c r="L415" s="6" t="s">
        <v>194</v>
      </c>
    </row>
    <row r="416" spans="1:12" ht="51">
      <c r="A416" s="5">
        <v>398</v>
      </c>
      <c r="B416" s="4">
        <v>80111600</v>
      </c>
      <c r="C416" s="5" t="s">
        <v>221</v>
      </c>
      <c r="D416" s="6" t="s">
        <v>135</v>
      </c>
      <c r="E416" s="6">
        <v>290</v>
      </c>
      <c r="F416" s="35" t="s">
        <v>268</v>
      </c>
      <c r="G416" s="35" t="s">
        <v>127</v>
      </c>
      <c r="H416" s="38">
        <v>22448205</v>
      </c>
      <c r="I416" s="38">
        <v>22448205</v>
      </c>
      <c r="J416" s="6" t="s">
        <v>75</v>
      </c>
      <c r="K416" s="6" t="s">
        <v>40</v>
      </c>
      <c r="L416" s="6" t="s">
        <v>194</v>
      </c>
    </row>
    <row r="417" spans="1:12" ht="63.75">
      <c r="A417" s="5">
        <v>399</v>
      </c>
      <c r="B417" s="4">
        <v>80111600</v>
      </c>
      <c r="C417" s="5" t="s">
        <v>222</v>
      </c>
      <c r="D417" s="6" t="s">
        <v>135</v>
      </c>
      <c r="E417" s="6">
        <v>290</v>
      </c>
      <c r="F417" s="35" t="s">
        <v>268</v>
      </c>
      <c r="G417" s="35" t="s">
        <v>127</v>
      </c>
      <c r="H417" s="38">
        <v>22448205</v>
      </c>
      <c r="I417" s="38">
        <v>22448205</v>
      </c>
      <c r="J417" s="6" t="s">
        <v>75</v>
      </c>
      <c r="K417" s="6" t="s">
        <v>40</v>
      </c>
      <c r="L417" s="6" t="s">
        <v>194</v>
      </c>
    </row>
    <row r="418" spans="1:12" ht="51">
      <c r="A418" s="5">
        <v>400</v>
      </c>
      <c r="B418" s="4">
        <v>80111600</v>
      </c>
      <c r="C418" s="5" t="s">
        <v>223</v>
      </c>
      <c r="D418" s="6" t="s">
        <v>135</v>
      </c>
      <c r="E418" s="6">
        <v>290</v>
      </c>
      <c r="F418" s="35" t="s">
        <v>268</v>
      </c>
      <c r="G418" s="35" t="s">
        <v>127</v>
      </c>
      <c r="H418" s="38">
        <v>22448205</v>
      </c>
      <c r="I418" s="38">
        <v>22448205</v>
      </c>
      <c r="J418" s="6" t="s">
        <v>75</v>
      </c>
      <c r="K418" s="6" t="s">
        <v>40</v>
      </c>
      <c r="L418" s="6" t="s">
        <v>194</v>
      </c>
    </row>
    <row r="419" spans="1:12" ht="38.25">
      <c r="A419" s="5">
        <v>401</v>
      </c>
      <c r="B419" s="4">
        <v>80111600</v>
      </c>
      <c r="C419" s="5" t="s">
        <v>224</v>
      </c>
      <c r="D419" s="6" t="s">
        <v>135</v>
      </c>
      <c r="E419" s="6">
        <v>290</v>
      </c>
      <c r="F419" s="35" t="s">
        <v>268</v>
      </c>
      <c r="G419" s="35" t="s">
        <v>127</v>
      </c>
      <c r="H419" s="38">
        <v>22448205</v>
      </c>
      <c r="I419" s="38">
        <v>22448205</v>
      </c>
      <c r="J419" s="6" t="s">
        <v>75</v>
      </c>
      <c r="K419" s="6" t="s">
        <v>40</v>
      </c>
      <c r="L419" s="6" t="s">
        <v>194</v>
      </c>
    </row>
    <row r="420" spans="1:12" ht="63.75">
      <c r="A420" s="5">
        <v>402</v>
      </c>
      <c r="B420" s="4">
        <v>80111600</v>
      </c>
      <c r="C420" s="5" t="s">
        <v>364</v>
      </c>
      <c r="D420" s="6" t="s">
        <v>135</v>
      </c>
      <c r="E420" s="6">
        <v>290</v>
      </c>
      <c r="F420" s="35" t="s">
        <v>268</v>
      </c>
      <c r="G420" s="35" t="s">
        <v>127</v>
      </c>
      <c r="H420" s="38">
        <v>22448205</v>
      </c>
      <c r="I420" s="38">
        <v>22448205</v>
      </c>
      <c r="J420" s="6" t="s">
        <v>75</v>
      </c>
      <c r="K420" s="6" t="s">
        <v>40</v>
      </c>
      <c r="L420" s="6" t="s">
        <v>194</v>
      </c>
    </row>
    <row r="421" spans="1:12" ht="63.75">
      <c r="A421" s="5">
        <v>403</v>
      </c>
      <c r="B421" s="4">
        <v>80111600</v>
      </c>
      <c r="C421" s="5" t="s">
        <v>364</v>
      </c>
      <c r="D421" s="6" t="s">
        <v>135</v>
      </c>
      <c r="E421" s="6">
        <v>290</v>
      </c>
      <c r="F421" s="35" t="s">
        <v>268</v>
      </c>
      <c r="G421" s="35" t="s">
        <v>127</v>
      </c>
      <c r="H421" s="38">
        <v>22448205</v>
      </c>
      <c r="I421" s="38">
        <v>22448205</v>
      </c>
      <c r="J421" s="6" t="s">
        <v>75</v>
      </c>
      <c r="K421" s="6" t="s">
        <v>40</v>
      </c>
      <c r="L421" s="6" t="s">
        <v>194</v>
      </c>
    </row>
    <row r="422" spans="1:12" ht="63.75">
      <c r="A422" s="5">
        <v>404</v>
      </c>
      <c r="B422" s="4">
        <v>80111600</v>
      </c>
      <c r="C422" s="5" t="s">
        <v>365</v>
      </c>
      <c r="D422" s="6" t="s">
        <v>135</v>
      </c>
      <c r="E422" s="6">
        <v>290</v>
      </c>
      <c r="F422" s="35" t="s">
        <v>268</v>
      </c>
      <c r="G422" s="35" t="s">
        <v>127</v>
      </c>
      <c r="H422" s="38">
        <v>22448205</v>
      </c>
      <c r="I422" s="38">
        <v>22448205</v>
      </c>
      <c r="J422" s="6" t="s">
        <v>75</v>
      </c>
      <c r="K422" s="6" t="s">
        <v>40</v>
      </c>
      <c r="L422" s="6" t="s">
        <v>194</v>
      </c>
    </row>
    <row r="423" spans="1:12" ht="63.75">
      <c r="A423" s="5">
        <v>405</v>
      </c>
      <c r="B423" s="4">
        <v>80111600</v>
      </c>
      <c r="C423" s="5" t="s">
        <v>225</v>
      </c>
      <c r="D423" s="6" t="s">
        <v>135</v>
      </c>
      <c r="E423" s="6">
        <v>290</v>
      </c>
      <c r="F423" s="35" t="s">
        <v>268</v>
      </c>
      <c r="G423" s="35" t="s">
        <v>127</v>
      </c>
      <c r="H423" s="38">
        <v>22448205</v>
      </c>
      <c r="I423" s="38">
        <v>22448205</v>
      </c>
      <c r="J423" s="6" t="s">
        <v>75</v>
      </c>
      <c r="K423" s="6" t="s">
        <v>40</v>
      </c>
      <c r="L423" s="6" t="s">
        <v>194</v>
      </c>
    </row>
    <row r="424" spans="1:12" ht="51">
      <c r="A424" s="5">
        <v>406</v>
      </c>
      <c r="B424" s="4">
        <v>80111600</v>
      </c>
      <c r="C424" s="5" t="s">
        <v>196</v>
      </c>
      <c r="D424" s="6" t="s">
        <v>135</v>
      </c>
      <c r="E424" s="6">
        <v>290</v>
      </c>
      <c r="F424" s="35" t="s">
        <v>268</v>
      </c>
      <c r="G424" s="35" t="s">
        <v>127</v>
      </c>
      <c r="H424" s="38">
        <v>22448205</v>
      </c>
      <c r="I424" s="38">
        <v>22448205</v>
      </c>
      <c r="J424" s="6" t="s">
        <v>75</v>
      </c>
      <c r="K424" s="6" t="s">
        <v>40</v>
      </c>
      <c r="L424" s="6" t="s">
        <v>194</v>
      </c>
    </row>
    <row r="425" spans="1:12" ht="63.75">
      <c r="A425" s="5">
        <v>407</v>
      </c>
      <c r="B425" s="4">
        <v>80111600</v>
      </c>
      <c r="C425" s="5" t="s">
        <v>197</v>
      </c>
      <c r="D425" s="6" t="s">
        <v>135</v>
      </c>
      <c r="E425" s="6">
        <v>290</v>
      </c>
      <c r="F425" s="35" t="s">
        <v>268</v>
      </c>
      <c r="G425" s="35" t="s">
        <v>127</v>
      </c>
      <c r="H425" s="38">
        <v>22448205</v>
      </c>
      <c r="I425" s="38">
        <v>22448205</v>
      </c>
      <c r="J425" s="6" t="s">
        <v>75</v>
      </c>
      <c r="K425" s="6" t="s">
        <v>40</v>
      </c>
      <c r="L425" s="6" t="s">
        <v>194</v>
      </c>
    </row>
    <row r="426" spans="1:12" ht="51">
      <c r="A426" s="5">
        <v>408</v>
      </c>
      <c r="B426" s="4">
        <v>80111600</v>
      </c>
      <c r="C426" s="5" t="s">
        <v>198</v>
      </c>
      <c r="D426" s="6" t="s">
        <v>135</v>
      </c>
      <c r="E426" s="6">
        <v>290</v>
      </c>
      <c r="F426" s="35" t="s">
        <v>268</v>
      </c>
      <c r="G426" s="35" t="s">
        <v>127</v>
      </c>
      <c r="H426" s="38">
        <v>22448205</v>
      </c>
      <c r="I426" s="38">
        <v>22448205</v>
      </c>
      <c r="J426" s="6" t="s">
        <v>75</v>
      </c>
      <c r="K426" s="6" t="s">
        <v>40</v>
      </c>
      <c r="L426" s="6" t="s">
        <v>194</v>
      </c>
    </row>
    <row r="427" spans="1:12" ht="38.25">
      <c r="A427" s="5">
        <v>409</v>
      </c>
      <c r="B427" s="4">
        <v>80111600</v>
      </c>
      <c r="C427" s="6" t="s">
        <v>226</v>
      </c>
      <c r="D427" s="6" t="s">
        <v>135</v>
      </c>
      <c r="E427" s="6">
        <v>290</v>
      </c>
      <c r="F427" s="35" t="s">
        <v>268</v>
      </c>
      <c r="G427" s="35" t="s">
        <v>127</v>
      </c>
      <c r="H427" s="38">
        <v>22448205</v>
      </c>
      <c r="I427" s="38">
        <v>22448205</v>
      </c>
      <c r="J427" s="6" t="s">
        <v>75</v>
      </c>
      <c r="K427" s="6" t="s">
        <v>40</v>
      </c>
      <c r="L427" s="6" t="s">
        <v>194</v>
      </c>
    </row>
    <row r="428" spans="1:12" ht="51">
      <c r="A428" s="5">
        <v>410</v>
      </c>
      <c r="B428" s="4">
        <v>80111600</v>
      </c>
      <c r="C428" s="6" t="s">
        <v>227</v>
      </c>
      <c r="D428" s="6" t="s">
        <v>135</v>
      </c>
      <c r="E428" s="6">
        <v>290</v>
      </c>
      <c r="F428" s="35" t="s">
        <v>268</v>
      </c>
      <c r="G428" s="35" t="s">
        <v>127</v>
      </c>
      <c r="H428" s="38">
        <v>22448205</v>
      </c>
      <c r="I428" s="38">
        <v>22448205</v>
      </c>
      <c r="J428" s="6" t="s">
        <v>75</v>
      </c>
      <c r="K428" s="6" t="s">
        <v>40</v>
      </c>
      <c r="L428" s="6" t="s">
        <v>194</v>
      </c>
    </row>
    <row r="429" spans="1:12" ht="51">
      <c r="A429" s="5">
        <v>411</v>
      </c>
      <c r="B429" s="4">
        <v>80111600</v>
      </c>
      <c r="C429" s="5" t="s">
        <v>199</v>
      </c>
      <c r="D429" s="6" t="s">
        <v>135</v>
      </c>
      <c r="E429" s="6">
        <v>290</v>
      </c>
      <c r="F429" s="35" t="s">
        <v>268</v>
      </c>
      <c r="G429" s="35" t="s">
        <v>127</v>
      </c>
      <c r="H429" s="38">
        <v>22448205</v>
      </c>
      <c r="I429" s="38">
        <v>22448205</v>
      </c>
      <c r="J429" s="6" t="s">
        <v>75</v>
      </c>
      <c r="K429" s="6" t="s">
        <v>40</v>
      </c>
      <c r="L429" s="6" t="s">
        <v>194</v>
      </c>
    </row>
    <row r="430" spans="1:12" ht="38.25">
      <c r="A430" s="5">
        <v>412</v>
      </c>
      <c r="B430" s="6">
        <v>80111600</v>
      </c>
      <c r="C430" s="6" t="s">
        <v>317</v>
      </c>
      <c r="D430" s="6" t="s">
        <v>82</v>
      </c>
      <c r="E430" s="6">
        <v>290</v>
      </c>
      <c r="F430" s="35" t="s">
        <v>268</v>
      </c>
      <c r="G430" s="35" t="s">
        <v>127</v>
      </c>
      <c r="H430" s="27">
        <v>25976187</v>
      </c>
      <c r="I430" s="27">
        <v>25976187</v>
      </c>
      <c r="J430" s="6" t="s">
        <v>75</v>
      </c>
      <c r="K430" s="6" t="s">
        <v>40</v>
      </c>
      <c r="L430" s="6" t="s">
        <v>179</v>
      </c>
    </row>
  </sheetData>
  <sheetProtection/>
  <mergeCells count="2">
    <mergeCell ref="F5:I9"/>
    <mergeCell ref="F11:I1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3:H6"/>
  <sheetViews>
    <sheetView zoomScalePageLayoutView="0" workbookViewId="0" topLeftCell="A1">
      <selection activeCell="C15" sqref="C15"/>
    </sheetView>
  </sheetViews>
  <sheetFormatPr defaultColWidth="11.421875" defaultRowHeight="15"/>
  <cols>
    <col min="3" max="3" width="24.8515625" style="0" customWidth="1"/>
    <col min="4" max="4" width="16.8515625" style="0" customWidth="1"/>
    <col min="5" max="5" width="17.8515625" style="0" customWidth="1"/>
    <col min="7" max="7" width="20.57421875" style="0" customWidth="1"/>
  </cols>
  <sheetData>
    <row r="3" spans="2:8" ht="15">
      <c r="B3" s="1"/>
      <c r="C3" s="1"/>
      <c r="D3" s="1"/>
      <c r="E3" s="1"/>
      <c r="F3" s="1"/>
      <c r="G3" s="1"/>
      <c r="H3" s="2"/>
    </row>
    <row r="4" spans="2:8" ht="15">
      <c r="B4" s="2"/>
      <c r="C4" s="1"/>
      <c r="D4" s="1"/>
      <c r="E4" s="1"/>
      <c r="F4" s="2"/>
      <c r="G4" s="1"/>
      <c r="H4" s="2"/>
    </row>
    <row r="5" spans="2:8" ht="15">
      <c r="B5" s="2"/>
      <c r="C5" s="2"/>
      <c r="D5" s="2"/>
      <c r="E5" s="2"/>
      <c r="F5" s="2"/>
      <c r="G5" s="2"/>
      <c r="H5" s="2"/>
    </row>
    <row r="6" spans="2:8" ht="15">
      <c r="B6" s="2"/>
      <c r="C6" s="2"/>
      <c r="D6" s="2"/>
      <c r="E6" s="2"/>
      <c r="F6" s="2"/>
      <c r="G6" s="2"/>
      <c r="H6" s="2"/>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dcterms:created xsi:type="dcterms:W3CDTF">2012-12-10T15:58:41Z</dcterms:created>
  <dcterms:modified xsi:type="dcterms:W3CDTF">2020-03-12T16:51:40Z</dcterms:modified>
  <cp:category/>
  <cp:version/>
  <cp:contentType/>
  <cp:contentStatus/>
</cp:coreProperties>
</file>