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INFO DEL ESCRITORIO ISVIMED -Y PERSONAL\ISVIMED 24-25-26\PA - PI   2026\6. JUNIO 2026 PA -PI ( Pte reu sgto )\"/>
    </mc:Choice>
  </mc:AlternateContent>
  <xr:revisionPtr revIDLastSave="0" documentId="13_ncr:1_{209BCC75-5A0B-4BBA-BA27-A893921BE7B6}" xr6:coauthVersionLast="47" xr6:coauthVersionMax="47" xr10:uidLastSave="{00000000-0000-0000-0000-000000000000}"/>
  <bookViews>
    <workbookView xWindow="-120" yWindow="-120" windowWidth="20730" windowHeight="11040" xr2:uid="{00000000-000D-0000-FFFF-FFFF00000000}"/>
  </bookViews>
  <sheets>
    <sheet name="SGTO Plan Indicativo 2026" sheetId="4" r:id="rId1"/>
    <sheet name="Resumen" sheetId="5" state="hidden" r:id="rId2"/>
  </sheets>
  <externalReferences>
    <externalReference r:id="rId3"/>
  </externalReferences>
  <definedNames>
    <definedName name="_xlnm._FilterDatabase" localSheetId="0" hidden="1">'SGTO Plan Indicativo 2026'!$A$10:$AU$19</definedName>
    <definedName name="Años_préstamo">[1]amortization!$C$10</definedName>
    <definedName name="_xlnm.Print_Area" localSheetId="0">'SGTO Plan Indicativo 2026'!$A$10:$AI$17</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'SGTO Plan Indicativo 2026'!$10:$10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V19" i="4" l="1"/>
  <c r="V13" i="4"/>
  <c r="AE14" i="4" l="1"/>
  <c r="AD14" i="4"/>
  <c r="AD18" i="4"/>
  <c r="AE18" i="4" s="1"/>
  <c r="AD11" i="4"/>
  <c r="AE11" i="4" s="1"/>
  <c r="V11" i="4"/>
  <c r="AF11" i="4" s="1"/>
  <c r="AH11" i="4" l="1"/>
  <c r="AI11" i="4" s="1"/>
  <c r="M11" i="4"/>
  <c r="AG11" i="4"/>
  <c r="W11" i="4"/>
  <c r="AD12" i="4"/>
  <c r="AE12" i="4" s="1"/>
  <c r="AD15" i="4"/>
  <c r="AE15" i="4" s="1"/>
  <c r="V18" i="4"/>
  <c r="W18" i="4" s="1"/>
  <c r="V15" i="4"/>
  <c r="W15" i="4" s="1"/>
  <c r="V17" i="4"/>
  <c r="W17" i="4" s="1"/>
  <c r="AD13" i="4" l="1"/>
  <c r="AE13" i="4" s="1"/>
  <c r="AD16" i="4"/>
  <c r="AE16" i="4" s="1"/>
  <c r="AD17" i="4"/>
  <c r="AE17" i="4" s="1"/>
  <c r="AF18" i="4"/>
  <c r="AD19" i="4"/>
  <c r="AE19" i="4" s="1"/>
  <c r="V12" i="4"/>
  <c r="W12" i="4" s="1"/>
  <c r="V14" i="4"/>
  <c r="W14" i="4" s="1"/>
  <c r="V16" i="4"/>
  <c r="W16" i="4" s="1"/>
  <c r="AF13" i="4" l="1"/>
  <c r="W13" i="4"/>
  <c r="AF19" i="4"/>
  <c r="W19" i="4"/>
  <c r="M18" i="4"/>
  <c r="AH18" i="4"/>
  <c r="AI18" i="4" s="1"/>
  <c r="AG18" i="4"/>
  <c r="AF12" i="4"/>
  <c r="AH12" i="4" s="1"/>
  <c r="AF17" i="4"/>
  <c r="AF16" i="4"/>
  <c r="AF15" i="4"/>
  <c r="AF14" i="4"/>
  <c r="AH13" i="4" l="1"/>
  <c r="AI13" i="4" s="1"/>
  <c r="AG13" i="4"/>
  <c r="M13" i="4"/>
  <c r="AH19" i="4"/>
  <c r="AG19" i="4"/>
  <c r="AG17" i="4"/>
  <c r="AH17" i="4"/>
  <c r="AI17" i="4" s="1"/>
  <c r="M16" i="4"/>
  <c r="AG16" i="4"/>
  <c r="AH16" i="4"/>
  <c r="AI16" i="4" s="1"/>
  <c r="M15" i="4"/>
  <c r="AH15" i="4"/>
  <c r="AI15" i="4" s="1"/>
  <c r="AG15" i="4"/>
  <c r="M14" i="4"/>
  <c r="AH14" i="4"/>
  <c r="AI14" i="4" s="1"/>
  <c r="AG14" i="4"/>
  <c r="M12" i="4"/>
  <c r="AG12" i="4"/>
  <c r="AI12" i="4"/>
  <c r="M17" i="4"/>
  <c r="M19" i="4"/>
  <c r="AI19" i="4"/>
  <c r="C85" i="5" l="1"/>
  <c r="C83" i="5"/>
  <c r="C84" i="5" s="1"/>
  <c r="C72" i="5"/>
  <c r="C74" i="5" s="1"/>
  <c r="C67" i="5"/>
  <c r="B58" i="5"/>
  <c r="C25" i="5"/>
  <c r="B25" i="5"/>
  <c r="D24" i="5"/>
  <c r="D23" i="5"/>
  <c r="D22" i="5"/>
  <c r="D21" i="5"/>
  <c r="D20" i="5"/>
  <c r="D19" i="5"/>
  <c r="D18" i="5"/>
  <c r="D17" i="5"/>
  <c r="D16" i="5"/>
  <c r="D15" i="5"/>
  <c r="D14" i="5"/>
  <c r="C44" i="5"/>
  <c r="D13" i="5"/>
  <c r="C41" i="5"/>
  <c r="D12" i="5"/>
  <c r="D11" i="5"/>
  <c r="C39" i="5" s="1"/>
  <c r="D10" i="5"/>
  <c r="D9" i="5"/>
  <c r="D8" i="5"/>
  <c r="D7" i="5"/>
  <c r="C36" i="5" s="1"/>
  <c r="D6" i="5"/>
  <c r="C35" i="5" s="1"/>
  <c r="D5" i="5"/>
  <c r="C33" i="5"/>
  <c r="D4" i="5"/>
  <c r="C31" i="5"/>
  <c r="D3" i="5"/>
  <c r="D2" i="5"/>
  <c r="B52" i="5"/>
  <c r="D25" i="5" l="1"/>
  <c r="C48" i="5"/>
  <c r="C86" i="5"/>
  <c r="B59" i="5"/>
  <c r="B62" i="5" l="1"/>
  <c r="B60" i="5"/>
  <c r="B61" i="5" s="1"/>
</calcChain>
</file>

<file path=xl/sharedStrings.xml><?xml version="1.0" encoding="utf-8"?>
<sst xmlns="http://schemas.openxmlformats.org/spreadsheetml/2006/main" count="276" uniqueCount="231">
  <si>
    <t>Consolidado Seguimiento Año</t>
  </si>
  <si>
    <t>Seguimiento Cuatrienio</t>
  </si>
  <si>
    <t>Observaciones</t>
  </si>
  <si>
    <t>Código Programa / Proyecto</t>
  </si>
  <si>
    <t>Nombre Programa / Proyecto PDM</t>
  </si>
  <si>
    <t>Código Indicador</t>
  </si>
  <si>
    <t>Nombre Indicador</t>
  </si>
  <si>
    <t>Unidad</t>
  </si>
  <si>
    <t>Sentido</t>
  </si>
  <si>
    <t>Meta 2026</t>
  </si>
  <si>
    <t>Meta 2027</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</si>
  <si>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</si>
  <si>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</si>
  <si>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</si>
  <si>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</si>
  <si>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</si>
  <si>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</si>
  <si>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</si>
  <si>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</si>
  <si>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</si>
  <si>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</si>
  <si>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</si>
  <si>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</si>
  <si>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</si>
  <si>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</si>
  <si>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</si>
  <si>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</si>
  <si>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t>Observaciones al Seguimiento</t>
  </si>
  <si>
    <t>4.2.3.1</t>
  </si>
  <si>
    <t>Sesiones del Consejo Consultivo Distrital de Política Habitacional realizadas</t>
  </si>
  <si>
    <t xml:space="preserve">Número </t>
  </si>
  <si>
    <t>Creciente</t>
  </si>
  <si>
    <t>4.2.1.1</t>
  </si>
  <si>
    <t>Asistencia técnicas de acompañamiento  social realizadas</t>
  </si>
  <si>
    <t>4.2.4.1</t>
  </si>
  <si>
    <t xml:space="preserve">Inquilinatos acompañados socialmente </t>
  </si>
  <si>
    <t>4.2.1.2</t>
  </si>
  <si>
    <t>Hogares beneficiados con subsidio distrital para la adquisición de vivienda</t>
  </si>
  <si>
    <t>4.2.2.2</t>
  </si>
  <si>
    <t>Hogares beneficiados con subsidio distrital para mejoramiento de vivienda</t>
  </si>
  <si>
    <t>4.2.2.3</t>
  </si>
  <si>
    <t>Hogares beneficiados mediante resoluciones de reconocimiento de edificaciones</t>
  </si>
  <si>
    <t>4.2.2.1</t>
  </si>
  <si>
    <t xml:space="preserve">Bienes fiscales saneados   y titulados  </t>
  </si>
  <si>
    <t xml:space="preserve">INDICADORES DE RESULTADO </t>
  </si>
  <si>
    <t>4.2.1</t>
  </si>
  <si>
    <t>Nuevos hogares que superan el déficit cuantitativo de vivienda</t>
  </si>
  <si>
    <t>4.2.2</t>
  </si>
  <si>
    <t>Nuevos hogares que superan el déficit cualitativo de vivienda</t>
  </si>
  <si>
    <t>Observación General</t>
  </si>
  <si>
    <t>Convenciones:</t>
  </si>
  <si>
    <t>Indicadores sin programación para la vigencia</t>
  </si>
  <si>
    <t xml:space="preserve">Indicadores de resultado </t>
  </si>
  <si>
    <t>Elaboró</t>
  </si>
  <si>
    <t>Revisó</t>
  </si>
  <si>
    <t>Aprobó</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</si>
  <si>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</si>
  <si>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</si>
  <si>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</si>
  <si>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</si>
  <si>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</si>
  <si>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</si>
  <si>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</si>
  <si>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</si>
  <si>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</si>
  <si>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</si>
  <si>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</si>
  <si>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</si>
  <si>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</si>
  <si>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</si>
  <si>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</si>
  <si>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</si>
  <si>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</si>
  <si>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</si>
  <si>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</si>
  <si>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</si>
  <si>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</si>
  <si>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</si>
  <si>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</si>
  <si>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</si>
  <si>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</si>
  <si>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</si>
  <si>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</si>
  <si>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</si>
  <si>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</si>
  <si>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</si>
  <si>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</si>
  <si>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</si>
  <si>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</si>
  <si>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</si>
  <si>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</si>
  <si>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</si>
  <si>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</si>
  <si>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</si>
  <si>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</si>
  <si>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</si>
  <si>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</si>
  <si>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</si>
  <si>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</si>
  <si>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</si>
  <si>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</si>
  <si>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</si>
  <si>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</si>
  <si>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</si>
  <si>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</si>
  <si>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</si>
  <si>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</si>
  <si>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</si>
  <si>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</si>
  <si>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</si>
  <si>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</si>
  <si>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</si>
  <si>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</si>
  <si>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</si>
  <si>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</si>
  <si>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</si>
  <si>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</si>
  <si>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</si>
  <si>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</si>
  <si>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</si>
  <si>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</si>
  <si>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</si>
  <si>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</si>
  <si>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</si>
  <si>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</si>
  <si>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</si>
  <si>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</si>
  <si>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</si>
  <si>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</si>
  <si>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</si>
  <si>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</si>
  <si>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</si>
  <si>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</si>
  <si>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</si>
  <si>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</si>
  <si>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</si>
  <si>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</si>
  <si>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</si>
  <si>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</si>
  <si>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</si>
  <si>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</si>
  <si>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</si>
  <si>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</si>
  <si>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</si>
  <si>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</si>
  <si>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</si>
  <si>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</si>
  <si>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</si>
  <si>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</si>
  <si>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</si>
  <si>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</si>
  <si>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</si>
  <si>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</si>
  <si>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</si>
  <si>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</si>
  <si>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</si>
  <si>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</si>
  <si>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</si>
  <si>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</si>
  <si>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</si>
  <si>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</si>
  <si>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</si>
  <si>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</si>
  <si>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</si>
  <si>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</si>
  <si>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</si>
  <si>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</si>
  <si>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</si>
  <si>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</si>
  <si>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</si>
  <si>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</si>
  <si>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</si>
  <si>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</si>
  <si>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</si>
  <si>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</si>
  <si>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</si>
  <si>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Asistencia social e integral a los inquilinatos en Medellín</t>
  </si>
  <si>
    <t>Mejoramiento de las condiciones habitacionales de las familias en Medellín</t>
  </si>
  <si>
    <t xml:space="preserve">Claudia Pineda Monsalve </t>
  </si>
  <si>
    <t xml:space="preserve">Profesional Contratista - Subdirección Planeación </t>
  </si>
  <si>
    <r>
      <t xml:space="preserve">CÓDIGO: </t>
    </r>
    <r>
      <rPr>
        <sz val="9"/>
        <color theme="1"/>
        <rFont val="Calibri"/>
        <family val="2"/>
        <scheme val="minor"/>
      </rPr>
      <t>F-GE-18</t>
    </r>
  </si>
  <si>
    <r>
      <t xml:space="preserve">PÁGINA: </t>
    </r>
    <r>
      <rPr>
        <sz val="9"/>
        <color theme="1"/>
        <rFont val="Calibri"/>
        <family val="2"/>
        <scheme val="minor"/>
      </rPr>
      <t>1 de 1</t>
    </r>
  </si>
  <si>
    <r>
      <t xml:space="preserve">Avance 2024 </t>
    </r>
    <r>
      <rPr>
        <b/>
        <sz val="9"/>
        <color theme="0" tint="-0.249977111117893"/>
        <rFont val="Calibri"/>
        <family val="2"/>
        <scheme val="minor"/>
      </rPr>
      <t>(b)</t>
    </r>
  </si>
  <si>
    <r>
      <t xml:space="preserve">Avance 2025 </t>
    </r>
    <r>
      <rPr>
        <b/>
        <sz val="9"/>
        <color theme="0" tint="-0.249977111117893"/>
        <rFont val="Calibri"/>
        <family val="2"/>
        <scheme val="minor"/>
      </rPr>
      <t>(b)</t>
    </r>
  </si>
  <si>
    <r>
      <t xml:space="preserve">Avance 2026 </t>
    </r>
    <r>
      <rPr>
        <b/>
        <sz val="9"/>
        <color theme="0" tint="-0.249977111117893"/>
        <rFont val="Calibri"/>
        <family val="2"/>
        <scheme val="minor"/>
      </rPr>
      <t>(b)</t>
    </r>
  </si>
  <si>
    <r>
      <t xml:space="preserve">Avance 2027 </t>
    </r>
    <r>
      <rPr>
        <b/>
        <sz val="9"/>
        <color theme="0" tint="-0.249977111117893"/>
        <rFont val="Calibri"/>
        <family val="2"/>
        <scheme val="minor"/>
      </rPr>
      <t>(b)</t>
    </r>
  </si>
  <si>
    <r>
      <t xml:space="preserve">Avance mayor al </t>
    </r>
    <r>
      <rPr>
        <sz val="9"/>
        <color theme="1" tint="0.499984740745262"/>
        <rFont val="Calibri"/>
        <family val="2"/>
        <scheme val="minor"/>
      </rPr>
      <t>(número del mes de seguimiento/12)</t>
    </r>
  </si>
  <si>
    <r>
      <t xml:space="preserve">Avance ente el </t>
    </r>
    <r>
      <rPr>
        <sz val="9"/>
        <color theme="1" tint="0.499984740745262"/>
        <rFont val="Calibri"/>
        <family val="2"/>
        <scheme val="minor"/>
      </rPr>
      <t>((número del mes de seguimiento/12)/2)</t>
    </r>
    <r>
      <rPr>
        <sz val="9"/>
        <color theme="1"/>
        <rFont val="Calibri"/>
        <family val="2"/>
        <scheme val="minor"/>
      </rPr>
      <t xml:space="preserve"> y el</t>
    </r>
    <r>
      <rPr>
        <sz val="9"/>
        <color theme="1" tint="0.499984740745262"/>
        <rFont val="Calibri"/>
        <family val="2"/>
        <scheme val="minor"/>
      </rPr>
      <t xml:space="preserve"> resultado anterior)</t>
    </r>
  </si>
  <si>
    <r>
      <t xml:space="preserve">Avance inferior al </t>
    </r>
    <r>
      <rPr>
        <sz val="9"/>
        <color theme="1" tint="0.499984740745262"/>
        <rFont val="Calibri"/>
        <family val="2"/>
        <scheme val="minor"/>
      </rPr>
      <t>(resultado anterior)</t>
    </r>
  </si>
  <si>
    <r>
      <t xml:space="preserve">Meta Plan </t>
    </r>
    <r>
      <rPr>
        <b/>
        <sz val="9"/>
        <color theme="0" tint="-0.249977111117893"/>
        <rFont val="Calibri"/>
        <family val="2"/>
        <scheme val="minor"/>
      </rPr>
      <t>(2024 - 2027 )</t>
    </r>
    <r>
      <rPr>
        <b/>
        <sz val="9"/>
        <color theme="0"/>
        <rFont val="Calibri"/>
        <family val="2"/>
        <scheme val="minor"/>
      </rPr>
      <t xml:space="preserve"> (a) </t>
    </r>
  </si>
  <si>
    <t xml:space="preserve">Meta 2024 (c) </t>
  </si>
  <si>
    <t>Meta 2025 (c )</t>
  </si>
  <si>
    <t xml:space="preserve">Seguimiento Primer Semestre </t>
  </si>
  <si>
    <t xml:space="preserve">Seguimiento Segundo Semestre </t>
  </si>
  <si>
    <t>Avance Acumulado Total Año(d+e)</t>
  </si>
  <si>
    <t>% de Avance Acumulado Total sobre la Meta del Año ((d+e)/c)</t>
  </si>
  <si>
    <t>Avance Acumulado total  de la Meta del  Plan ((b+(d+e))</t>
  </si>
  <si>
    <t>% de Avance Acumulado sobre la Meta del Plan ((b+(d+e))/a))</t>
  </si>
  <si>
    <t>Subdirección / Responsable</t>
  </si>
  <si>
    <t>Observaciones a la meta anual</t>
  </si>
  <si>
    <r>
      <t>VERSIÓN:</t>
    </r>
    <r>
      <rPr>
        <sz val="9"/>
        <color theme="1"/>
        <rFont val="Calibri"/>
        <family val="2"/>
        <scheme val="minor"/>
      </rPr>
      <t xml:space="preserve"> 03</t>
    </r>
  </si>
  <si>
    <r>
      <t xml:space="preserve">FECHA: </t>
    </r>
    <r>
      <rPr>
        <sz val="9"/>
        <color theme="1"/>
        <rFont val="Calibri"/>
        <family val="2"/>
        <scheme val="minor"/>
      </rPr>
      <t>23/09/2025</t>
    </r>
  </si>
  <si>
    <t>Subdirección Jurídica / Sandra Escudero</t>
  </si>
  <si>
    <t xml:space="preserve">Lina Marcela Carvajal Gómez </t>
  </si>
  <si>
    <t xml:space="preserve">Se realizaran dos  (2) sesiones del Consejo Consultivo Distrital de Política Habitacional (CCDPH) para dinamizar el subsistema habitacional PEHMED2030 y avanzar en la implementación de las políticas habitacionales del Distrito.
</t>
  </si>
  <si>
    <t xml:space="preserve">
Se acompañaran socialmente a 100  inquilinatos priorizados en la ciudad.</t>
  </si>
  <si>
    <t>Subdirección Poblacional / Claudia Patricia Gómez Cadavid</t>
  </si>
  <si>
    <t>Se realizaran  2.500 asistencias técnicas de acompañamiento social.</t>
  </si>
  <si>
    <t>Subdirección Jurídica / David Gómez</t>
  </si>
  <si>
    <t xml:space="preserve">Se otorgaron 1.400 subsidios distritales para adquisición de vivienda. </t>
  </si>
  <si>
    <t xml:space="preserve">Se expedirán 450 resoluciones de bienes saneados y/o titulados. </t>
  </si>
  <si>
    <t>Subdirección Dotación.  /  Mauricio Zapata Alvarez</t>
  </si>
  <si>
    <t>Se asignaran 5.000 subsidios distritales para mejoramiento de vivienda, permitiendo a los hogares superar condiciones inadecuadas de habitabilidad y reducir el déficit cualitativo.</t>
  </si>
  <si>
    <t>Subdirección Dotación.    /  Ludwing Alvarez Zapata</t>
  </si>
  <si>
    <t>Beneficiaremos a 600 hogares mediante resoluciones de reconocimiento de edificaciones, avanzando en la legalidad de las construcciones y habilitando viviendas para conexión a servicios públicos.</t>
  </si>
  <si>
    <t xml:space="preserve">Subdirección de Planeación / Lina Marcela Carvajal Gómez </t>
  </si>
  <si>
    <t xml:space="preserve">Se estima entregar 315 viviendas en la vigencia 2026,  mejorando la calidad de vida de las familias beneficiarias, el cumplimiento de la meta será de manera progresiva y con el cumplimiento de cierres financieros de las familias. </t>
  </si>
  <si>
    <t xml:space="preserve">Se estiman 4.000  mejoramientos de vivienda enla vigencia 2026,  para hogares de bajos ingresos, contribuyendo a reducir el déficit cualitativo y mejorando las condiciones de habitabilidad y seguridad de las familias. </t>
  </si>
  <si>
    <t>Subdirección Planeación /          Manuela Diosa Posada</t>
  </si>
  <si>
    <t>Subdirección Planeación / Sandra Milena Correa</t>
  </si>
  <si>
    <t xml:space="preserve">Ligia Maria Cardona Coronado </t>
  </si>
  <si>
    <t xml:space="preserve">Subdirectora de Planeación </t>
  </si>
  <si>
    <t>Durante el mes de junio no se llevó a cabo sesión del consejo consultivo distrital de la política habitacional (ccdph), debido a que se viene adelantando el proceso de reactivación de las instancias comunitarias de participación, correspondientes a las mesas comunales y corregimentales de vivienda y hábitat, a través de la mesa distrital de vivienda y hábitat. en el marco de este proceso se realizaron dos sesiones de la mesa distrital, con el propósito de escuchar a los líderes comunitarios y fortalecer su articulación con la institucionalidad, reconociéndolos como actores estratégicos para el abordaje de las problemáticas y necesidades relacionadas con la vivienda y el hábitat en los territorios. de igual manera, se reactivaron las dos comisiones técnicas del consejo consultivo —cobertura y calidad, y desarrollo institucional—, las cuales constituyen los espacios institucionales de análisis y construcción de insumos para las sesiones del ccdph. en consecuencia, la primera sesión ordinaria del consejo consultivo distrital de la política habitacional se programó para el mes de julio.</t>
  </si>
  <si>
    <t xml:space="preserve">Durante el mes de junio se llevó a cabo la microferia de servicios, estrategia liderada por la comisión 2: garantía de derechos a la población habitante de inquilinatos, en el marco de la mesa de trabajo para los inquilinatos de medellín (metim). en esta jornada participaron 12 entidades y organizaciones del distrito, las cuales brindaron acompañamiento social a los habitantes de 15 inquilinatos ubicados en la comuna 10 – la candelaria, sector niquitao, acercando la oferta institucional y facilitando el acceso a servicios orientados al fortalecimiento de las condiciones de vida de esta población. Si bien la meta establecida para el cuatrienio en el plan de desarrollo distrital 2024–2027 ya presenta un cumplimiento del 100 %, la mesa de trabajo para los inquilinatos de medellín (metim) acordó dar continuidad a esta estrategia, reconociendo su impacto en el acercamiento de la oferta institucional y en el fortalecimiento del acompañamiento social a la población habitante de inquilinatos. en consecuencia, se continuará desarrollando la estrategia de microferias de servicios como un mecanismo de articulación interinstitucional para promover la garantía de derechos y mejorar el acceso de esta población a los programas y servicios del distrito.
Nota:  La meta anual es de 100, y para el cuatrenio es de  400; de las cuales hasta la fecha llevamos un acumulado de 445 acompañamientos a inquilinatos. </t>
  </si>
  <si>
    <t>Durante el mes de junio, se realizaron 55 asistencias técnicas que vincularon a 2861 personas. se destacan las actividades de acompañamiento social realizadas en la copropiedad de ventto con la poblacion en general y con los organos de admon. y con estas las actividades de coordinacion interinstitucional del programa tejiendo lazos. se destaca tambien la jornada de vinculación a alianza fiduciaria de 29 hogares impactados por la obra pública "ampliación de la av. 34 con la loma de los gonzález" para el proyecto "villa de los gonzález". de estas 55 actividades el 31% son actividades que se realizaron a nivel de ciudad con 1219 personas, y el 40% fueron asistencias tecnicas en la comuna 60 con 1189 personas asistentes. el otro 29% se realizaron en las comunas 2,4,5,6,10,14,15,16 y 80
NOTA: La meta anual es de 2.500 asistencias técnicas, y 10.000 en el cuatrenio, de las cuales hasta la fecha llevamos un acumulado de 10.476.</t>
  </si>
  <si>
    <t>Durante el mes de junio se se asignaron veinte (20) subsidios distritales de vivienda: trece (13) a población de demanda libre, cinco (5) a población reasentada por obra pública y dos (2) a población en arrendamiento temporal, en las modalidades de vivienda nueva y vivienda usada. . De acuerdo a lo anterior se han entregado durante la vigencia 2026, un total de (139) subsidios para la adquisición de vivienda.</t>
  </si>
  <si>
    <t>Durante el mes de junio se reportaron (12)  unidades. De acuerdo a lo anterior se tienen (60) unidades prediales cedidas y registradas efectivamente a los beneficiarios del programa de titulación de bienes fiscales urbanos. Como estrategia de cumplimiento de la meta 2026 se tiene generación de rutas de campo críticas, oficios de impulso registral y reuniones de sinergia entre entidades.</t>
  </si>
  <si>
    <t xml:space="preserve">Durante el mes de junio se entregaron (515) para un total de (2.423) asignaciones de subsidios para mejoramiento de vivienda, permitiendo a los hogares superar condiciones inadecuadas de habitabilidad y reducir el déficit cualitativo.
La estrategia diseñada para el cumplimiento mensual de la meta, consiste en la realización de las jornadas de habilitación en las diferentes comunas de la ciudad, cada semana, en las que se logra disponer de aproximadamente 200 expedientes para los estudios técnicos, jurídicos y sociales que llevan finalmente a la asignación del subsidio de mejoramiento de vivienda.
</t>
  </si>
  <si>
    <t>En el mes de junio no se recibieron resoluciones, se tiene pendiente por radicar 9 cbml, 19 unidades de vivienda en la curaduría cero y 49 cbml, 95 unidades de vivienda en la curaduría cuarta, para un total de 58 cbml, 114 unidades de vivienda. a su vez se tienen 102 cbml, 186 unidades de vivienda en las diferentes etapas del proceso (revisión jurídica, levantamiento, dibujo arquitectónico y estructural), vale la pena aclarar que durante el primer semestre no se han reportado resoluciones de reconocimiento debido a que desde el momento en que se radica hasta el final de la resolución por términos de ley se demora aproximadamente 6 meses, adicional dependemos de otras entidades como es el dap, catastro y la secretara de hacienda, para el segundo semestre se iniciara con el reporte de las nuevas resoluciones.
De acuerdo a lo anterior se han realizado en total (10) resoluciones de reconocimientos de edificaciones.</t>
  </si>
  <si>
    <t xml:space="preserve">En el mes de junio se realizó la entrega de veinte cinco (25) unidades de vivienda nueva. de las cuales 3 corresponden a la población de demanda libre en los proyectos habitacionales institucionales la colinita y la playita. adicionalmente en este periodo se reportan 22 entregas de vivienda vis que corresponden a proyectos de privados los cuales recibieron asignación de subsidio distrital de vivienda y estos subsidios ya fueron pagados a las constructoras, en las vigencias de año 2024,2025 y 2026. los soportes que se adjuntan para las entregas de los proyectos instituciones corresponden a las actas de entrega. este mes aun no se cuenta con los soportes para las entregas de los proyectos privados ya que la subdirección administrativa y financiera remite los soportes de pago a mediados de mes, pero en sifi se puede verificar el radicado enviado por la constructora sobre dicho cobro del sdv.
De acuerdo a lo anterior se han entregado durante la vigencia 2026, un total de 352 unidades de vivienda, y con respecto al cuatrenio se han entregado 855 viviendas con un cumplimiento del 67.9% con respecto a la meta del cuatrenio. 
</t>
  </si>
  <si>
    <t>Durante el mes de junio se ejecutaron (471) mejoramientos de viviendas. De acuerdo a lo anterior durante esta vigencia 2026 se han ejecutado 2.002 mejoramientos. Y con respecto al cuatrenio 5.439 mejoramientos ejecutados,  con un cumplimiento del 45.3% con respecto a la meta del cuatrenio. El cumplimiento de la meta se va cumpliendo en la medida de que se asignen los subsidios en la modalidad de Mejoramiento y todo lo que conlleva a la operación y ejecución de las obras.
De igual forma para el cumplimiento de la meta de ejecuciones de mejoramientos de vivienda, en primer lugar se tiene en cuenta la relación directa que tiene este indicador con el indicador de hogares beneficiados con mejoramiento de vivienda, por lo cual se establece que se busca realizar la ejecución del 99% de los mejoramientos asignados, se pretende entonces minimizar el número de pérdidas de ejecuctorias de las resoluciones de asignación del subsidio, al reducir la probabilidad de renuncias, brindando una gran satisfacción del usuario. por otro lado, se busca sectorizar la logística por operadores para que logren el alcance los contratos en el tiempo estipulado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</si>
</sst>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0.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_-* #,##0_-;\-* #,##0_-;_-* &quot;-&quot;??_-;_-@_-"/>
  </numFmts>
  <fonts count="51"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b/>
      <sz val="9"/>
      <color theme="0"/>
      <name val="Calibri"/>
      <family val="2"/>
      <scheme val="minor"/>
    </font>
    <font>
      <b/>
      <sz val="9"/>
      <color theme="0" tint="-0.14999847407452621"/>
      <name val="Calibri"/>
      <family val="2"/>
      <scheme val="minor"/>
    </font>
    <font>
      <b/>
      <sz val="9"/>
      <color theme="0" tint="-0.249977111117893"/>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9"/>
      <name val="Calibri"/>
      <family val="2"/>
      <scheme val="minor"/>
    </font>
    <font>
      <b/>
      <sz val="9"/>
      <name val="Calibri"/>
      <family val="2"/>
      <scheme val="minor"/>
    </font>
    <font>
      <sz val="9"/>
      <color theme="1" tint="0.499984740745262"/>
      <name val="Calibri"/>
      <family val="2"/>
      <scheme val="minor"/>
    </font>
    <font>
      <sz val="9"/>
      <color rgb="FF000000"/>
      <name val="Calibri"/>
      <family val="2"/>
      <scheme val="minor"/>
    </font>
    <font>
      <b/>
      <sz val="9"/>
      <color rgb="FFFFFFFF"/>
      <name val="Calibri"/>
      <family val="2"/>
    </font>
    <font>
      <sz val="11"/>
      <color theme="1"/>
      <name val="Calibri"/>
      <family val="2"/>
    </font>
  </fonts>
  <fills count="48">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1" tint="0.249977111117893"/>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92D05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thin">
        <color auto="1"/>
      </left>
      <right style="thin">
        <color indexed="64"/>
      </right>
      <top style="thin">
        <color auto="1"/>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800">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8" fillId="25"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8" fillId="25"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8" fillId="25"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8" fillId="25"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8" fillId="26"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8" fillId="26"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8" fillId="26"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8" fillId="26"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8" fillId="27"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8" fillId="27"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8" fillId="27"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8" fillId="27"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8"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8"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8"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8"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8" fillId="29"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8" fillId="29"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8" fillId="29"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8" fillId="29"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8" fillId="3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8" fillId="3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8" fillId="3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8" fillId="3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8" fillId="3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8" fillId="3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8" fillId="3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8" fillId="3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8" fillId="32"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8" fillId="32"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8" fillId="32"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8" fillId="32"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8" fillId="3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8" fillId="3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8" fillId="3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8" fillId="3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8" fillId="28"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8" fillId="28"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8" fillId="28"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8" fillId="28"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8" fillId="31"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8" fillId="31"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8" fillId="31"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8" fillId="31"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8" fillId="34"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8" fillId="34"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8" fillId="34"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8" fillId="34"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0" fontId="27" fillId="0" borderId="0"/>
    <xf numFmtId="0" fontId="28" fillId="0" borderId="0" applyNumberFormat="0" applyFill="0" applyBorder="0" applyAlignment="0" applyProtection="0">
      <alignment vertical="top"/>
      <protection locked="0"/>
    </xf>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5" fontId="18"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43" fontId="18" fillId="0" borderId="0" applyFont="0" applyFill="0" applyBorder="0" applyAlignment="0" applyProtection="0"/>
    <xf numFmtId="176"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8" fillId="0" borderId="0" applyFont="0" applyFill="0" applyBorder="0" applyAlignment="0" applyProtection="0"/>
    <xf numFmtId="176" fontId="26"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6"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79" fontId="18" fillId="0" borderId="0" applyFont="0" applyFill="0" applyBorder="0" applyAlignment="0" applyProtection="0"/>
    <xf numFmtId="171" fontId="18"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76" fontId="26" fillId="0" borderId="0" applyFont="0" applyFill="0" applyBorder="0" applyAlignment="0" applyProtection="0"/>
    <xf numFmtId="176" fontId="26"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75"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6"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6" fillId="0" borderId="0" applyFont="0" applyFill="0" applyBorder="0" applyAlignment="0" applyProtection="0"/>
    <xf numFmtId="176" fontId="26" fillId="0" borderId="0" applyFont="0" applyFill="0" applyBorder="0" applyAlignment="0" applyProtection="0"/>
    <xf numFmtId="176" fontId="26" fillId="0" borderId="0" applyFont="0" applyFill="0" applyBorder="0" applyAlignment="0" applyProtection="0"/>
    <xf numFmtId="176" fontId="26" fillId="0" borderId="0" applyFont="0" applyFill="0" applyBorder="0" applyAlignment="0" applyProtection="0"/>
    <xf numFmtId="175" fontId="18"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6" fillId="0" borderId="0" applyFont="0" applyFill="0" applyBorder="0" applyAlignment="0" applyProtection="0"/>
    <xf numFmtId="166" fontId="1" fillId="0" borderId="0" applyFont="0" applyFill="0" applyBorder="0" applyAlignment="0" applyProtection="0"/>
    <xf numFmtId="165" fontId="30" fillId="0" borderId="0" applyFont="0" applyFill="0" applyBorder="0" applyAlignment="0" applyProtection="0"/>
    <xf numFmtId="167" fontId="26"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6" fillId="0" borderId="0" applyFont="0" applyFill="0" applyBorder="0" applyAlignment="0" applyProtection="0"/>
    <xf numFmtId="180" fontId="26" fillId="0" borderId="0" applyFont="0" applyFill="0" applyBorder="0" applyAlignment="0" applyProtection="0"/>
    <xf numFmtId="167" fontId="26" fillId="0" borderId="0" applyFont="0" applyFill="0" applyBorder="0" applyAlignment="0" applyProtection="0"/>
    <xf numFmtId="166" fontId="1" fillId="0" borderId="0" applyFont="0" applyFill="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26"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0" fontId="26" fillId="0" borderId="0"/>
    <xf numFmtId="0" fontId="26"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26" fillId="0" borderId="0"/>
    <xf numFmtId="172" fontId="26" fillId="0" borderId="0"/>
    <xf numFmtId="172" fontId="1" fillId="0" borderId="0"/>
    <xf numFmtId="172" fontId="1" fillId="0" borderId="0"/>
    <xf numFmtId="0" fontId="26"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26" fillId="0" borderId="0"/>
    <xf numFmtId="0" fontId="32"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33"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34" fillId="0" borderId="0"/>
    <xf numFmtId="172" fontId="1" fillId="0" borderId="0"/>
    <xf numFmtId="0" fontId="26" fillId="0" borderId="0"/>
    <xf numFmtId="172" fontId="1" fillId="0" borderId="0"/>
    <xf numFmtId="172" fontId="1" fillId="0" borderId="0"/>
    <xf numFmtId="0" fontId="1" fillId="0" borderId="0"/>
    <xf numFmtId="0" fontId="26" fillId="0" borderId="0"/>
    <xf numFmtId="0" fontId="1" fillId="0" borderId="0"/>
    <xf numFmtId="0" fontId="1" fillId="0" borderId="0"/>
    <xf numFmtId="172" fontId="1" fillId="0" borderId="0"/>
    <xf numFmtId="172" fontId="1" fillId="0" borderId="0"/>
    <xf numFmtId="172" fontId="1" fillId="0" borderId="0"/>
    <xf numFmtId="0" fontId="1" fillId="0" borderId="0"/>
    <xf numFmtId="0" fontId="26" fillId="0" borderId="0"/>
    <xf numFmtId="0" fontId="30" fillId="0" borderId="0"/>
    <xf numFmtId="172" fontId="1" fillId="0" borderId="0"/>
    <xf numFmtId="0" fontId="26"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1" fillId="0" borderId="0"/>
    <xf numFmtId="0" fontId="1" fillId="0" borderId="0"/>
    <xf numFmtId="172" fontId="1" fillId="0" borderId="0"/>
    <xf numFmtId="172"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1" fillId="0" borderId="0"/>
    <xf numFmtId="0" fontId="35"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5"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36"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1" fillId="9" borderId="6" applyNumberFormat="0" applyFont="0" applyAlignment="0" applyProtection="0"/>
    <xf numFmtId="172" fontId="1" fillId="9" borderId="6" applyNumberFormat="0" applyFont="0" applyAlignment="0" applyProtection="0"/>
    <xf numFmtId="0"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26" fillId="46" borderId="19"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26" fillId="46" borderId="19"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8" fillId="0" borderId="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35" fillId="0" borderId="0"/>
    <xf numFmtId="43" fontId="1" fillId="0" borderId="0" applyFont="0" applyFill="0" applyBorder="0" applyAlignment="0" applyProtection="0"/>
    <xf numFmtId="0" fontId="35" fillId="0" borderId="0"/>
  </cellStyleXfs>
  <cellXfs count="250">
    <xf numFmtId="0" fontId="0" fillId="0" borderId="0" xfId="0"/>
    <xf numFmtId="0" fontId="3" fillId="3" borderId="0" xfId="0" applyFont="1" applyFill="1" applyAlignment="1">
      <alignment horizontal="justify" vertical="center"/>
    </xf>
    <xf numFmtId="49" fontId="4" fillId="3" borderId="0" xfId="0" applyNumberFormat="1" applyFont="1" applyFill="1" applyAlignment="1">
      <alignment vertical="center"/>
    </xf>
    <xf numFmtId="0" fontId="3" fillId="5" borderId="5" xfId="0" applyFont="1" applyFill="1" applyBorder="1" applyAlignment="1">
      <alignment horizontal="left" vertical="center" wrapText="1"/>
    </xf>
    <xf numFmtId="0" fontId="2" fillId="22" borderId="7" xfId="0" applyFont="1" applyFill="1" applyBorder="1" applyAlignment="1">
      <alignment horizontal="center" vertical="center"/>
    </xf>
    <xf numFmtId="170" fontId="2" fillId="22" borderId="8" xfId="2" applyNumberFormat="1" applyFont="1" applyFill="1" applyBorder="1" applyAlignment="1">
      <alignment horizontal="center" vertical="center" wrapText="1"/>
    </xf>
    <xf numFmtId="0" fontId="2" fillId="22" borderId="9" xfId="0" applyFont="1" applyFill="1" applyBorder="1" applyAlignment="1">
      <alignment horizontal="center" vertical="center"/>
    </xf>
    <xf numFmtId="0" fontId="2" fillId="0" borderId="0" xfId="0" applyFont="1" applyAlignment="1">
      <alignment horizontal="center" vertical="center"/>
    </xf>
    <xf numFmtId="0" fontId="0" fillId="0" borderId="10" xfId="0" applyBorder="1"/>
    <xf numFmtId="170" fontId="0" fillId="0" borderId="0" xfId="2" applyNumberFormat="1" applyFont="1" applyBorder="1"/>
    <xf numFmtId="0" fontId="0" fillId="0" borderId="11" xfId="0" applyBorder="1"/>
    <xf numFmtId="0" fontId="0" fillId="4" borderId="10" xfId="0" applyFill="1" applyBorder="1" applyAlignment="1">
      <alignment vertical="center"/>
    </xf>
    <xf numFmtId="170" fontId="0" fillId="4" borderId="0" xfId="2" applyNumberFormat="1" applyFont="1" applyFill="1" applyBorder="1" applyAlignment="1">
      <alignment vertical="center"/>
    </xf>
    <xf numFmtId="170" fontId="11" fillId="4" borderId="0" xfId="2" applyNumberFormat="1" applyFont="1" applyFill="1" applyBorder="1" applyAlignment="1">
      <alignment vertical="center"/>
    </xf>
    <xf numFmtId="0" fontId="3" fillId="4" borderId="11" xfId="0" applyFont="1" applyFill="1" applyBorder="1" applyAlignment="1">
      <alignment vertical="center" wrapText="1"/>
    </xf>
    <xf numFmtId="0" fontId="0" fillId="0" borderId="10" xfId="0" applyBorder="1" applyAlignment="1">
      <alignment wrapText="1"/>
    </xf>
    <xf numFmtId="0" fontId="0" fillId="0" borderId="10" xfId="0" applyBorder="1" applyAlignment="1">
      <alignment vertical="center"/>
    </xf>
    <xf numFmtId="170" fontId="0" fillId="0" borderId="0" xfId="2" applyNumberFormat="1" applyFont="1" applyBorder="1" applyAlignment="1">
      <alignment vertical="center"/>
    </xf>
    <xf numFmtId="0" fontId="3" fillId="0" borderId="11"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xf>
    <xf numFmtId="0" fontId="0" fillId="23" borderId="10" xfId="0" applyFill="1" applyBorder="1"/>
    <xf numFmtId="170" fontId="0" fillId="23" borderId="0" xfId="2" applyNumberFormat="1" applyFont="1" applyFill="1" applyBorder="1"/>
    <xf numFmtId="0" fontId="0" fillId="8" borderId="10" xfId="0" applyFill="1" applyBorder="1"/>
    <xf numFmtId="170" fontId="0" fillId="8" borderId="0" xfId="2" applyNumberFormat="1" applyFont="1" applyFill="1" applyBorder="1"/>
    <xf numFmtId="0" fontId="6" fillId="0" borderId="11" xfId="0" applyFont="1" applyBorder="1"/>
    <xf numFmtId="0" fontId="0" fillId="23" borderId="12" xfId="0" applyFill="1" applyBorder="1"/>
    <xf numFmtId="170" fontId="0" fillId="23" borderId="13" xfId="2" applyNumberFormat="1" applyFont="1" applyFill="1" applyBorder="1"/>
    <xf numFmtId="0" fontId="0" fillId="0" borderId="14" xfId="0" applyBorder="1"/>
    <xf numFmtId="0" fontId="2" fillId="22" borderId="0" xfId="0" applyFont="1" applyFill="1" applyAlignment="1">
      <alignment horizontal="center"/>
    </xf>
    <xf numFmtId="170" fontId="2" fillId="22"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8" borderId="11" xfId="2" applyNumberFormat="1" applyFont="1" applyFill="1" applyBorder="1" applyAlignment="1">
      <alignment horizontal="center" vertical="center"/>
    </xf>
    <xf numFmtId="0" fontId="13" fillId="0" borderId="0" xfId="0" applyFont="1" applyAlignment="1">
      <alignment horizontal="justify"/>
    </xf>
    <xf numFmtId="170" fontId="3" fillId="0" borderId="0" xfId="2" applyNumberFormat="1" applyFont="1" applyBorder="1" applyAlignment="1">
      <alignment horizontal="center"/>
    </xf>
    <xf numFmtId="0" fontId="13" fillId="0" borderId="13" xfId="0" applyFont="1" applyBorder="1" applyAlignment="1">
      <alignment horizontal="justify" vertical="center" wrapText="1"/>
    </xf>
    <xf numFmtId="170" fontId="3" fillId="0" borderId="13" xfId="2" applyNumberFormat="1" applyFont="1" applyBorder="1" applyAlignment="1">
      <alignment horizontal="center"/>
    </xf>
    <xf numFmtId="0" fontId="13" fillId="2" borderId="0" xfId="0" applyFont="1" applyFill="1" applyAlignment="1">
      <alignment horizontal="justify"/>
    </xf>
    <xf numFmtId="170" fontId="3" fillId="8" borderId="11" xfId="2" applyNumberFormat="1" applyFont="1" applyFill="1" applyBorder="1" applyAlignment="1">
      <alignment horizontal="justify" vertical="center" wrapText="1"/>
    </xf>
    <xf numFmtId="0" fontId="13" fillId="2" borderId="13" xfId="0" applyFont="1" applyFill="1" applyBorder="1" applyAlignment="1">
      <alignment horizontal="justify" wrapText="1"/>
    </xf>
    <xf numFmtId="170" fontId="3" fillId="8" borderId="14" xfId="2" applyNumberFormat="1" applyFont="1" applyFill="1" applyBorder="1" applyAlignment="1">
      <alignment horizontal="justify" vertical="center" wrapText="1"/>
    </xf>
    <xf numFmtId="0" fontId="0" fillId="0" borderId="15" xfId="0" applyBorder="1" applyAlignment="1">
      <alignment horizontal="left" vertical="center" wrapText="1"/>
    </xf>
    <xf numFmtId="0" fontId="13" fillId="0" borderId="13" xfId="0" applyFont="1" applyBorder="1" applyAlignment="1">
      <alignment horizontal="justify" vertical="center"/>
    </xf>
    <xf numFmtId="170" fontId="2" fillId="0" borderId="13" xfId="2" applyNumberFormat="1" applyFont="1" applyBorder="1" applyAlignment="1">
      <alignment vertical="center"/>
    </xf>
    <xf numFmtId="170" fontId="3" fillId="0" borderId="13" xfId="2" applyNumberFormat="1" applyFont="1" applyBorder="1" applyAlignment="1">
      <alignment horizontal="justify" wrapText="1"/>
    </xf>
    <xf numFmtId="0" fontId="13" fillId="0" borderId="13" xfId="0" applyFont="1" applyBorder="1" applyAlignment="1">
      <alignment horizontal="justify"/>
    </xf>
    <xf numFmtId="170" fontId="3" fillId="0" borderId="13" xfId="2" applyNumberFormat="1" applyFont="1" applyBorder="1" applyAlignment="1"/>
    <xf numFmtId="0" fontId="13"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13"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4" borderId="0" xfId="0" applyFont="1" applyFill="1" applyAlignment="1">
      <alignment horizontal="center"/>
    </xf>
    <xf numFmtId="0" fontId="2" fillId="23" borderId="0" xfId="0" applyFont="1" applyFill="1" applyAlignment="1">
      <alignment horizontal="center"/>
    </xf>
    <xf numFmtId="170" fontId="2" fillId="23" borderId="0" xfId="2" applyNumberFormat="1" applyFont="1" applyFill="1" applyAlignment="1">
      <alignment horizontal="center"/>
    </xf>
    <xf numFmtId="170" fontId="2" fillId="8"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3" fillId="0" borderId="0" xfId="2" applyNumberFormat="1" applyFont="1" applyAlignment="1">
      <alignment vertical="top" wrapText="1"/>
    </xf>
    <xf numFmtId="170" fontId="13" fillId="8"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4" borderId="7" xfId="0" applyFont="1" applyFill="1" applyBorder="1" applyAlignment="1">
      <alignment horizontal="center"/>
    </xf>
    <xf numFmtId="0" fontId="5" fillId="24" borderId="9" xfId="0" applyFont="1" applyFill="1" applyBorder="1" applyAlignment="1">
      <alignment horizontal="center"/>
    </xf>
    <xf numFmtId="0" fontId="2" fillId="0" borderId="10" xfId="0" applyFont="1" applyBorder="1" applyAlignment="1">
      <alignment horizontal="left"/>
    </xf>
    <xf numFmtId="170" fontId="2" fillId="0" borderId="11" xfId="2" applyNumberFormat="1" applyFont="1" applyBorder="1" applyAlignment="1">
      <alignment horizontal="center"/>
    </xf>
    <xf numFmtId="170" fontId="0" fillId="0" borderId="11" xfId="2" applyNumberFormat="1" applyFont="1" applyBorder="1"/>
    <xf numFmtId="0" fontId="2" fillId="8" borderId="10" xfId="0" applyFont="1" applyFill="1" applyBorder="1" applyAlignment="1">
      <alignment vertical="center"/>
    </xf>
    <xf numFmtId="170" fontId="2" fillId="8" borderId="11"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12" xfId="0" applyBorder="1"/>
    <xf numFmtId="10" fontId="0" fillId="0" borderId="14"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5" fillId="0" borderId="0" xfId="0" applyFont="1"/>
    <xf numFmtId="170" fontId="3" fillId="0" borderId="0" xfId="2" applyNumberFormat="1" applyFont="1"/>
    <xf numFmtId="0" fontId="16" fillId="8" borderId="0" xfId="0" applyFont="1" applyFill="1"/>
    <xf numFmtId="170" fontId="17" fillId="8" borderId="0" xfId="2" applyNumberFormat="1" applyFont="1" applyFill="1"/>
    <xf numFmtId="170" fontId="0" fillId="8" borderId="0" xfId="2" applyNumberFormat="1" applyFont="1" applyFill="1"/>
    <xf numFmtId="0" fontId="2" fillId="22" borderId="0" xfId="0" applyFont="1" applyFill="1"/>
    <xf numFmtId="171" fontId="2" fillId="22" borderId="0" xfId="3" applyNumberFormat="1" applyFont="1" applyFill="1"/>
    <xf numFmtId="170" fontId="12" fillId="0" borderId="0" xfId="2" applyNumberFormat="1" applyFont="1"/>
    <xf numFmtId="0" fontId="3" fillId="3" borderId="0" xfId="0" applyFont="1" applyFill="1" applyAlignment="1">
      <alignment vertical="center"/>
    </xf>
    <xf numFmtId="49" fontId="4" fillId="6" borderId="29" xfId="0" applyNumberFormat="1" applyFont="1" applyFill="1" applyBorder="1" applyAlignment="1">
      <alignment horizontal="left" vertical="center"/>
    </xf>
    <xf numFmtId="49" fontId="4" fillId="6" borderId="25" xfId="0" applyNumberFormat="1" applyFont="1" applyFill="1" applyBorder="1" applyAlignment="1">
      <alignment horizontal="left" vertical="center"/>
    </xf>
    <xf numFmtId="43" fontId="3" fillId="0" borderId="1" xfId="2798" applyFont="1" applyFill="1" applyBorder="1" applyAlignment="1" applyProtection="1">
      <alignment horizontal="center" vertical="center"/>
    </xf>
    <xf numFmtId="182" fontId="3" fillId="0" borderId="1" xfId="2798" applyNumberFormat="1" applyFont="1" applyFill="1" applyBorder="1" applyAlignment="1" applyProtection="1">
      <alignment horizontal="center" vertical="center"/>
    </xf>
    <xf numFmtId="0" fontId="3" fillId="3" borderId="0" xfId="0" applyFont="1" applyFill="1" applyAlignment="1">
      <alignment horizontal="center" vertical="center" wrapText="1"/>
    </xf>
    <xf numFmtId="9" fontId="45" fillId="0" borderId="1" xfId="1" applyFont="1" applyFill="1" applyBorder="1" applyAlignment="1" applyProtection="1">
      <alignment horizontal="center" vertical="center"/>
    </xf>
    <xf numFmtId="10" fontId="45" fillId="0" borderId="1" xfId="1" applyNumberFormat="1" applyFont="1" applyFill="1" applyBorder="1" applyAlignment="1" applyProtection="1">
      <alignment horizontal="center" vertical="center"/>
    </xf>
    <xf numFmtId="182" fontId="3" fillId="0" borderId="1" xfId="2798" applyNumberFormat="1" applyFont="1" applyFill="1" applyBorder="1" applyAlignment="1" applyProtection="1">
      <alignment horizontal="left" vertical="center"/>
    </xf>
    <xf numFmtId="182" fontId="3" fillId="0" borderId="1" xfId="2798" applyNumberFormat="1" applyFont="1" applyFill="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right" vertical="center"/>
    </xf>
    <xf numFmtId="0" fontId="45" fillId="0" borderId="1" xfId="0" applyFont="1" applyBorder="1" applyAlignment="1">
      <alignment horizontal="center" vertical="center"/>
    </xf>
    <xf numFmtId="0" fontId="45" fillId="0" borderId="1" xfId="0" applyFont="1" applyBorder="1" applyAlignment="1">
      <alignment horizontal="right" vertical="center"/>
    </xf>
    <xf numFmtId="1" fontId="3" fillId="0" borderId="1" xfId="0" applyNumberFormat="1" applyFont="1" applyBorder="1" applyAlignment="1">
      <alignment horizontal="right" vertical="center"/>
    </xf>
    <xf numFmtId="0" fontId="3" fillId="3" borderId="0" xfId="0" applyFont="1" applyFill="1"/>
    <xf numFmtId="49" fontId="4" fillId="3" borderId="0" xfId="0" applyNumberFormat="1" applyFont="1" applyFill="1" applyAlignment="1">
      <alignment horizontal="left"/>
    </xf>
    <xf numFmtId="0" fontId="3" fillId="3" borderId="0" xfId="0" applyFont="1" applyFill="1" applyAlignment="1">
      <alignment horizontal="justify"/>
    </xf>
    <xf numFmtId="49" fontId="3" fillId="3" borderId="0" xfId="0" applyNumberFormat="1" applyFont="1" applyFill="1" applyAlignment="1">
      <alignment horizontal="center"/>
    </xf>
    <xf numFmtId="0" fontId="3" fillId="3" borderId="0" xfId="0" applyFont="1" applyFill="1" applyAlignment="1">
      <alignment horizontal="center"/>
    </xf>
    <xf numFmtId="49" fontId="46" fillId="3" borderId="0" xfId="0" applyNumberFormat="1" applyFont="1" applyFill="1" applyAlignment="1">
      <alignment vertical="center"/>
    </xf>
    <xf numFmtId="49" fontId="4" fillId="3" borderId="0" xfId="0" applyNumberFormat="1" applyFont="1" applyFill="1" applyAlignment="1">
      <alignment horizontal="left" vertical="center" wrapText="1"/>
    </xf>
    <xf numFmtId="49" fontId="4" fillId="3" borderId="0" xfId="0" applyNumberFormat="1" applyFont="1" applyFill="1" applyAlignment="1">
      <alignment vertical="center" wrapText="1"/>
    </xf>
    <xf numFmtId="0" fontId="3" fillId="3" borderId="0" xfId="0" applyFont="1" applyFill="1" applyAlignment="1">
      <alignment horizontal="left" vertical="center"/>
    </xf>
    <xf numFmtId="49" fontId="9" fillId="6" borderId="25" xfId="0" applyNumberFormat="1" applyFont="1" applyFill="1" applyBorder="1" applyAlignment="1">
      <alignment horizontal="center" vertical="center"/>
    </xf>
    <xf numFmtId="49" fontId="9" fillId="6" borderId="0" xfId="0" applyNumberFormat="1" applyFont="1" applyFill="1" applyAlignment="1">
      <alignment horizontal="center" vertical="center"/>
    </xf>
    <xf numFmtId="49" fontId="7" fillId="6" borderId="0" xfId="0" applyNumberFormat="1" applyFont="1" applyFill="1" applyAlignment="1">
      <alignment horizontal="center" vertical="center"/>
    </xf>
    <xf numFmtId="0" fontId="7" fillId="6" borderId="2" xfId="0" applyFont="1" applyFill="1" applyBorder="1" applyAlignment="1" applyProtection="1">
      <alignment horizontal="center" vertical="center" wrapText="1"/>
      <protection locked="0"/>
    </xf>
    <xf numFmtId="0" fontId="3" fillId="0" borderId="0" xfId="0" applyFont="1"/>
    <xf numFmtId="182" fontId="3" fillId="0" borderId="1" xfId="2798" applyNumberFormat="1" applyFont="1" applyFill="1" applyBorder="1" applyAlignment="1">
      <alignment vertical="center"/>
    </xf>
    <xf numFmtId="0" fontId="45" fillId="3" borderId="0" xfId="0" applyFont="1" applyFill="1"/>
    <xf numFmtId="10" fontId="3" fillId="3" borderId="0" xfId="0" applyNumberFormat="1" applyFont="1" applyFill="1"/>
    <xf numFmtId="49" fontId="3" fillId="3" borderId="26" xfId="0" applyNumberFormat="1" applyFont="1" applyFill="1" applyBorder="1" applyAlignment="1">
      <alignment horizontal="center"/>
    </xf>
    <xf numFmtId="0" fontId="3" fillId="3" borderId="27" xfId="0" applyFont="1" applyFill="1" applyBorder="1"/>
    <xf numFmtId="0" fontId="3" fillId="3" borderId="27" xfId="0" applyFont="1" applyFill="1" applyBorder="1" applyAlignment="1">
      <alignment horizontal="center"/>
    </xf>
    <xf numFmtId="0" fontId="3" fillId="3" borderId="28" xfId="0" applyFont="1" applyFill="1" applyBorder="1" applyAlignment="1">
      <alignment horizontal="center"/>
    </xf>
    <xf numFmtId="49" fontId="3" fillId="3" borderId="0" xfId="0" applyNumberFormat="1" applyFont="1" applyFill="1" applyAlignment="1">
      <alignment horizontal="left" vertical="center"/>
    </xf>
    <xf numFmtId="49" fontId="4" fillId="47" borderId="3" xfId="0" applyNumberFormat="1" applyFont="1" applyFill="1" applyBorder="1" applyAlignment="1">
      <alignment vertical="center"/>
    </xf>
    <xf numFmtId="49" fontId="3" fillId="3" borderId="0" xfId="0" applyNumberFormat="1" applyFont="1" applyFill="1" applyAlignment="1">
      <alignment horizontal="left" vertical="center" wrapText="1"/>
    </xf>
    <xf numFmtId="0" fontId="3" fillId="8" borderId="4" xfId="0" applyFont="1" applyFill="1" applyBorder="1"/>
    <xf numFmtId="49" fontId="4" fillId="7" borderId="4" xfId="0" applyNumberFormat="1" applyFont="1" applyFill="1" applyBorder="1" applyAlignment="1">
      <alignment vertical="center"/>
    </xf>
    <xf numFmtId="0" fontId="3" fillId="4" borderId="3" xfId="0" applyFont="1" applyFill="1" applyBorder="1" applyAlignment="1">
      <alignment horizontal="center" vertical="center"/>
    </xf>
    <xf numFmtId="43" fontId="45" fillId="0" borderId="1" xfId="2798" applyFont="1" applyFill="1" applyBorder="1" applyAlignment="1" applyProtection="1">
      <alignment horizontal="center" vertical="center"/>
    </xf>
    <xf numFmtId="3" fontId="45" fillId="0" borderId="1" xfId="1" applyNumberFormat="1" applyFont="1" applyFill="1" applyBorder="1" applyAlignment="1" applyProtection="1">
      <alignment horizontal="center" vertical="center"/>
    </xf>
    <xf numFmtId="3" fontId="3" fillId="0" borderId="1" xfId="1" applyNumberFormat="1" applyFont="1" applyFill="1" applyBorder="1" applyAlignment="1" applyProtection="1">
      <alignment horizontal="center" vertical="center"/>
    </xf>
    <xf numFmtId="182" fontId="48" fillId="0" borderId="1" xfId="2798" applyNumberFormat="1" applyFont="1" applyFill="1" applyBorder="1" applyAlignment="1">
      <alignment horizontal="center" vertical="center" wrapText="1"/>
    </xf>
    <xf numFmtId="0" fontId="48" fillId="0" borderId="1" xfId="0" applyFont="1" applyBorder="1" applyAlignment="1">
      <alignment horizontal="center" vertical="center" wrapText="1"/>
    </xf>
    <xf numFmtId="182" fontId="45" fillId="0" borderId="1" xfId="1" applyNumberFormat="1" applyFont="1" applyFill="1" applyBorder="1" applyAlignment="1" applyProtection="1">
      <alignment horizontal="center" vertical="center"/>
    </xf>
    <xf numFmtId="182" fontId="3" fillId="0" borderId="1" xfId="1" applyNumberFormat="1" applyFont="1" applyFill="1" applyBorder="1" applyAlignment="1" applyProtection="1">
      <alignment horizontal="center" vertical="center"/>
    </xf>
    <xf numFmtId="182" fontId="3" fillId="0" borderId="1" xfId="0" applyNumberFormat="1" applyFont="1" applyBorder="1" applyAlignment="1">
      <alignment horizontal="center" vertical="center"/>
    </xf>
    <xf numFmtId="43" fontId="3" fillId="0" borderId="1" xfId="2798" applyFont="1" applyFill="1" applyBorder="1" applyAlignment="1" applyProtection="1">
      <alignment vertical="center"/>
    </xf>
    <xf numFmtId="182" fontId="3" fillId="0" borderId="1" xfId="2798" applyNumberFormat="1" applyFont="1" applyFill="1" applyBorder="1" applyAlignment="1" applyProtection="1">
      <alignment vertical="center"/>
    </xf>
    <xf numFmtId="3" fontId="45" fillId="0" borderId="1" xfId="1" applyNumberFormat="1" applyFont="1" applyFill="1" applyBorder="1" applyAlignment="1" applyProtection="1">
      <alignment vertical="center"/>
    </xf>
    <xf numFmtId="3" fontId="3" fillId="0" borderId="1" xfId="1" applyNumberFormat="1" applyFont="1" applyFill="1" applyBorder="1" applyAlignment="1" applyProtection="1">
      <alignment vertical="center"/>
    </xf>
    <xf numFmtId="182" fontId="3" fillId="3" borderId="0" xfId="0" applyNumberFormat="1" applyFont="1" applyFill="1"/>
    <xf numFmtId="49" fontId="3" fillId="0" borderId="0" xfId="0" applyNumberFormat="1" applyFont="1" applyAlignment="1">
      <alignment vertical="center"/>
    </xf>
    <xf numFmtId="49" fontId="4" fillId="3" borderId="0" xfId="0" applyNumberFormat="1" applyFont="1" applyFill="1" applyAlignment="1">
      <alignment horizontal="left" vertical="center"/>
    </xf>
    <xf numFmtId="43" fontId="3" fillId="0" borderId="1" xfId="2798" applyFont="1" applyFill="1" applyBorder="1" applyAlignment="1" applyProtection="1">
      <alignment horizontal="left" vertical="center"/>
    </xf>
    <xf numFmtId="0" fontId="7" fillId="6" borderId="35" xfId="0" applyFont="1" applyFill="1" applyBorder="1" applyAlignment="1" applyProtection="1">
      <alignment horizontal="center" vertical="center" wrapText="1"/>
      <protection locked="0"/>
    </xf>
    <xf numFmtId="0" fontId="7" fillId="2" borderId="36" xfId="0" applyFont="1" applyFill="1" applyBorder="1" applyAlignment="1" applyProtection="1">
      <alignment horizontal="center" vertical="center" wrapText="1"/>
      <protection locked="0"/>
    </xf>
    <xf numFmtId="0" fontId="49" fillId="2" borderId="36" xfId="0" applyFont="1" applyFill="1" applyBorder="1" applyAlignment="1">
      <alignment horizontal="center" vertical="center" wrapText="1"/>
    </xf>
    <xf numFmtId="0" fontId="7" fillId="2" borderId="36" xfId="0" applyFont="1" applyFill="1" applyBorder="1" applyAlignment="1" applyProtection="1">
      <alignment horizontal="center" vertical="center"/>
      <protection locked="0"/>
    </xf>
    <xf numFmtId="0" fontId="4" fillId="3" borderId="0" xfId="0" applyFont="1" applyFill="1" applyAlignment="1">
      <alignment vertical="center"/>
    </xf>
    <xf numFmtId="49" fontId="4" fillId="0" borderId="0" xfId="0" applyNumberFormat="1" applyFont="1" applyAlignment="1">
      <alignment horizontal="left" vertical="center" wrapText="1"/>
    </xf>
    <xf numFmtId="10" fontId="3" fillId="0" borderId="0" xfId="0" applyNumberFormat="1" applyFont="1"/>
    <xf numFmtId="49" fontId="4" fillId="0" borderId="0" xfId="0" applyNumberFormat="1" applyFont="1" applyAlignment="1">
      <alignment vertical="center"/>
    </xf>
    <xf numFmtId="49" fontId="46" fillId="0" borderId="0" xfId="0" applyNumberFormat="1" applyFont="1" applyAlignment="1">
      <alignment vertical="center"/>
    </xf>
    <xf numFmtId="0" fontId="45" fillId="0" borderId="0" xfId="0" applyFont="1"/>
    <xf numFmtId="10" fontId="4" fillId="0" borderId="0" xfId="0" applyNumberFormat="1" applyFont="1" applyAlignment="1">
      <alignment vertical="center"/>
    </xf>
    <xf numFmtId="10" fontId="3" fillId="0" borderId="1" xfId="1" applyNumberFormat="1" applyFont="1" applyFill="1" applyBorder="1" applyAlignment="1" applyProtection="1">
      <alignment horizontal="center" vertical="center"/>
    </xf>
    <xf numFmtId="0" fontId="3" fillId="0" borderId="0" xfId="0" applyFont="1" applyAlignment="1">
      <alignment horizontal="left" vertical="center" wrapText="1"/>
    </xf>
    <xf numFmtId="169" fontId="3" fillId="0" borderId="1" xfId="1" applyNumberFormat="1" applyFont="1" applyFill="1" applyBorder="1" applyAlignment="1" applyProtection="1">
      <alignment horizontal="center" vertical="center"/>
    </xf>
    <xf numFmtId="182" fontId="3" fillId="0" borderId="1" xfId="2798" applyNumberFormat="1" applyFont="1" applyFill="1" applyBorder="1" applyAlignment="1" applyProtection="1">
      <alignment horizontal="right" vertical="center"/>
    </xf>
    <xf numFmtId="49" fontId="4" fillId="3" borderId="36" xfId="0" applyNumberFormat="1" applyFont="1" applyFill="1" applyBorder="1" applyAlignment="1">
      <alignment vertical="center" wrapText="1"/>
    </xf>
    <xf numFmtId="0" fontId="3" fillId="3" borderId="0" xfId="0" applyFont="1" applyFill="1" applyAlignment="1">
      <alignment horizontal="justify" vertical="center" wrapText="1"/>
    </xf>
    <xf numFmtId="9" fontId="3" fillId="0" borderId="1" xfId="1" applyFont="1" applyFill="1" applyBorder="1" applyAlignment="1" applyProtection="1">
      <alignment horizontal="left" vertical="center" wrapText="1"/>
    </xf>
    <xf numFmtId="0" fontId="3" fillId="0" borderId="28" xfId="0" applyFont="1" applyBorder="1" applyAlignment="1">
      <alignment horizontal="left" vertical="center" wrapText="1"/>
    </xf>
    <xf numFmtId="0" fontId="3" fillId="0" borderId="28" xfId="0" applyFont="1" applyBorder="1" applyAlignment="1">
      <alignment horizontal="center" vertical="center"/>
    </xf>
    <xf numFmtId="182" fontId="3" fillId="0" borderId="1" xfId="2798" applyNumberFormat="1" applyFont="1" applyFill="1" applyBorder="1" applyAlignment="1">
      <alignment horizontal="right" vertical="center"/>
    </xf>
    <xf numFmtId="0" fontId="3" fillId="5" borderId="1" xfId="0" applyFont="1" applyFill="1" applyBorder="1" applyAlignment="1">
      <alignment horizontal="center" vertical="center"/>
    </xf>
    <xf numFmtId="0" fontId="3" fillId="5" borderId="28" xfId="0" applyFont="1" applyFill="1" applyBorder="1" applyAlignment="1">
      <alignment horizontal="left" vertical="center" wrapText="1"/>
    </xf>
    <xf numFmtId="0" fontId="3" fillId="5" borderId="28" xfId="0" applyFont="1" applyFill="1" applyBorder="1" applyAlignment="1">
      <alignment horizontal="center" vertical="center"/>
    </xf>
    <xf numFmtId="182" fontId="3" fillId="5" borderId="1" xfId="2798" applyNumberFormat="1" applyFont="1" applyFill="1" applyBorder="1" applyAlignment="1" applyProtection="1">
      <alignment horizontal="center" vertical="center"/>
    </xf>
    <xf numFmtId="182" fontId="3" fillId="5" borderId="1" xfId="1" applyNumberFormat="1" applyFont="1" applyFill="1" applyBorder="1" applyAlignment="1" applyProtection="1">
      <alignment horizontal="center" vertical="center"/>
    </xf>
    <xf numFmtId="0" fontId="3" fillId="5" borderId="1" xfId="0" applyFont="1" applyFill="1" applyBorder="1" applyAlignment="1">
      <alignment horizontal="right" vertical="center"/>
    </xf>
    <xf numFmtId="182" fontId="45" fillId="5" borderId="1" xfId="1" applyNumberFormat="1" applyFont="1" applyFill="1" applyBorder="1" applyAlignment="1" applyProtection="1">
      <alignment horizontal="center" vertical="center"/>
    </xf>
    <xf numFmtId="0" fontId="45" fillId="5" borderId="1" xfId="0" applyFont="1" applyFill="1" applyBorder="1"/>
    <xf numFmtId="182" fontId="3" fillId="5" borderId="1" xfId="2798" applyNumberFormat="1" applyFont="1" applyFill="1" applyBorder="1" applyAlignment="1">
      <alignment vertical="center"/>
    </xf>
    <xf numFmtId="169" fontId="3" fillId="5" borderId="1" xfId="1" applyNumberFormat="1" applyFont="1" applyFill="1" applyBorder="1" applyAlignment="1" applyProtection="1">
      <alignment horizontal="center" vertical="center"/>
    </xf>
    <xf numFmtId="182" fontId="3" fillId="5" borderId="1" xfId="2798" applyNumberFormat="1" applyFont="1" applyFill="1" applyBorder="1" applyAlignment="1" applyProtection="1">
      <alignment horizontal="right" vertical="center"/>
    </xf>
    <xf numFmtId="0" fontId="3" fillId="5"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0" fillId="5" borderId="1" xfId="0" applyFill="1" applyBorder="1" applyAlignment="1">
      <alignment horizontal="left" vertical="center" wrapText="1"/>
    </xf>
    <xf numFmtId="49" fontId="4" fillId="3" borderId="0" xfId="0" applyNumberFormat="1" applyFont="1" applyFill="1" applyAlignment="1">
      <alignment horizontal="center" vertical="center"/>
    </xf>
    <xf numFmtId="10" fontId="3" fillId="7" borderId="1" xfId="1" applyNumberFormat="1" applyFont="1" applyFill="1" applyBorder="1" applyAlignment="1" applyProtection="1">
      <alignment horizontal="center" vertical="center"/>
    </xf>
    <xf numFmtId="169" fontId="3" fillId="8" borderId="1" xfId="1" applyNumberFormat="1" applyFont="1" applyFill="1" applyBorder="1" applyAlignment="1" applyProtection="1">
      <alignment horizontal="center" vertical="center"/>
    </xf>
    <xf numFmtId="169" fontId="3" fillId="47" borderId="1" xfId="1" applyNumberFormat="1" applyFont="1" applyFill="1" applyBorder="1" applyAlignment="1" applyProtection="1">
      <alignment horizontal="center" vertical="center"/>
    </xf>
    <xf numFmtId="169" fontId="3" fillId="7" borderId="1" xfId="1" applyNumberFormat="1" applyFont="1" applyFill="1" applyBorder="1" applyAlignment="1" applyProtection="1">
      <alignment horizontal="center" vertical="center"/>
    </xf>
    <xf numFmtId="182" fontId="45" fillId="5" borderId="1" xfId="0" applyNumberFormat="1" applyFont="1" applyFill="1" applyBorder="1"/>
    <xf numFmtId="0" fontId="50" fillId="0" borderId="1" xfId="2799" applyFont="1" applyBorder="1" applyAlignment="1">
      <alignment vertical="center" wrapText="1"/>
    </xf>
    <xf numFmtId="0" fontId="50" fillId="0" borderId="1" xfId="2799" applyFont="1" applyBorder="1" applyAlignment="1">
      <alignment horizontal="left" vertical="top" wrapText="1"/>
    </xf>
    <xf numFmtId="0" fontId="3" fillId="0" borderId="1" xfId="0" applyFont="1" applyBorder="1" applyAlignment="1">
      <alignment vertical="center"/>
    </xf>
    <xf numFmtId="0" fontId="3" fillId="5" borderId="1" xfId="0" applyFont="1" applyFill="1" applyBorder="1" applyAlignment="1">
      <alignment vertical="center"/>
    </xf>
    <xf numFmtId="182" fontId="45" fillId="0" borderId="1" xfId="2798" applyNumberFormat="1" applyFont="1" applyFill="1" applyBorder="1" applyAlignment="1" applyProtection="1">
      <alignment horizontal="center" vertical="center"/>
    </xf>
    <xf numFmtId="43" fontId="3" fillId="0" borderId="1" xfId="2798" applyFont="1" applyBorder="1" applyAlignment="1">
      <alignment vertical="center"/>
    </xf>
    <xf numFmtId="43" fontId="3" fillId="0" borderId="1" xfId="2798" applyFont="1" applyBorder="1" applyAlignment="1">
      <alignment horizontal="center" vertical="center"/>
    </xf>
    <xf numFmtId="10" fontId="3" fillId="47" borderId="1" xfId="1" applyNumberFormat="1" applyFont="1" applyFill="1" applyBorder="1" applyAlignment="1" applyProtection="1">
      <alignment horizontal="center" vertical="center"/>
    </xf>
    <xf numFmtId="0" fontId="3" fillId="0" borderId="1" xfId="0" applyFont="1" applyBorder="1" applyAlignment="1">
      <alignment horizontal="center" vertical="center"/>
    </xf>
    <xf numFmtId="49" fontId="4" fillId="3" borderId="36" xfId="0" applyNumberFormat="1" applyFont="1" applyFill="1" applyBorder="1" applyAlignment="1">
      <alignment horizontal="center" vertical="center"/>
    </xf>
    <xf numFmtId="49" fontId="4" fillId="0" borderId="36" xfId="0" applyNumberFormat="1" applyFont="1" applyBorder="1" applyAlignment="1">
      <alignment horizontal="center" vertical="center"/>
    </xf>
    <xf numFmtId="0" fontId="48" fillId="0" borderId="1" xfId="0" applyFont="1" applyBorder="1" applyAlignment="1">
      <alignment horizontal="center" vertical="center"/>
    </xf>
    <xf numFmtId="0" fontId="48" fillId="0" borderId="1" xfId="0" applyFont="1" applyBorder="1" applyAlignment="1">
      <alignment horizontal="center" vertical="center" wrapText="1" readingOrder="1"/>
    </xf>
    <xf numFmtId="0" fontId="48" fillId="0" borderId="37" xfId="0" applyFont="1" applyBorder="1" applyAlignment="1">
      <alignment horizontal="center" vertical="center" wrapText="1"/>
    </xf>
    <xf numFmtId="0" fontId="48" fillId="0" borderId="38" xfId="0" applyFont="1" applyBorder="1" applyAlignment="1">
      <alignment horizontal="center" vertical="center" wrapText="1"/>
    </xf>
    <xf numFmtId="0" fontId="48" fillId="0" borderId="39" xfId="0" applyFont="1" applyBorder="1" applyAlignment="1">
      <alignment horizontal="center" vertical="center" wrapText="1"/>
    </xf>
    <xf numFmtId="9" fontId="3" fillId="0" borderId="25" xfId="1" applyFont="1" applyFill="1" applyBorder="1" applyAlignment="1" applyProtection="1">
      <alignment horizontal="center" vertical="center" wrapText="1"/>
    </xf>
    <xf numFmtId="9" fontId="3" fillId="0" borderId="2" xfId="1" applyFont="1" applyFill="1" applyBorder="1" applyAlignment="1" applyProtection="1">
      <alignment horizontal="center" vertical="center" wrapText="1"/>
    </xf>
    <xf numFmtId="0" fontId="4" fillId="5" borderId="30" xfId="2797" applyFont="1" applyFill="1" applyBorder="1" applyAlignment="1">
      <alignment horizontal="center" vertical="center"/>
    </xf>
    <xf numFmtId="0" fontId="4" fillId="5" borderId="29" xfId="2797" applyFont="1" applyFill="1" applyBorder="1" applyAlignment="1">
      <alignment horizontal="center" vertical="center"/>
    </xf>
    <xf numFmtId="0" fontId="4" fillId="5" borderId="31" xfId="2797" applyFont="1" applyFill="1" applyBorder="1" applyAlignment="1">
      <alignment horizontal="center" vertical="center"/>
    </xf>
    <xf numFmtId="0" fontId="4" fillId="5" borderId="32" xfId="2797" applyFont="1" applyFill="1" applyBorder="1" applyAlignment="1">
      <alignment horizontal="center" vertical="center"/>
    </xf>
    <xf numFmtId="3" fontId="3" fillId="0" borderId="25" xfId="0" applyNumberFormat="1" applyFont="1" applyBorder="1" applyAlignment="1">
      <alignment horizontal="center" vertical="center" wrapText="1"/>
    </xf>
    <xf numFmtId="3" fontId="3" fillId="0" borderId="33" xfId="0" applyNumberFormat="1" applyFont="1" applyBorder="1" applyAlignment="1">
      <alignment horizontal="center" vertical="center" wrapText="1"/>
    </xf>
    <xf numFmtId="3" fontId="3" fillId="0" borderId="2" xfId="0" applyNumberFormat="1" applyFont="1" applyBorder="1" applyAlignment="1">
      <alignment horizontal="center" vertical="center" wrapText="1"/>
    </xf>
    <xf numFmtId="0" fontId="3" fillId="0" borderId="3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3" xfId="0" applyFont="1" applyBorder="1" applyAlignment="1">
      <alignment horizontal="center" vertical="center" wrapText="1"/>
    </xf>
    <xf numFmtId="0" fontId="4" fillId="3" borderId="1" xfId="0" applyFont="1" applyFill="1" applyBorder="1" applyAlignment="1">
      <alignment horizontal="center" vertical="center"/>
    </xf>
    <xf numFmtId="49" fontId="3" fillId="3" borderId="1" xfId="0" applyNumberFormat="1" applyFont="1" applyFill="1" applyBorder="1" applyAlignment="1">
      <alignment horizontal="center"/>
    </xf>
    <xf numFmtId="170" fontId="3" fillId="8" borderId="11" xfId="2" applyNumberFormat="1" applyFont="1" applyFill="1" applyBorder="1" applyAlignment="1">
      <alignment horizontal="justify" vertical="center" wrapText="1"/>
    </xf>
    <xf numFmtId="0" fontId="0" fillId="0" borderId="8" xfId="0" applyBorder="1" applyAlignment="1">
      <alignment horizontal="left" vertical="center" wrapText="1"/>
    </xf>
    <xf numFmtId="0" fontId="0" fillId="0" borderId="0" xfId="0" applyAlignment="1">
      <alignment horizontal="left" vertical="center" wrapText="1"/>
    </xf>
    <xf numFmtId="0" fontId="0" fillId="0" borderId="13" xfId="0" applyBorder="1" applyAlignment="1">
      <alignment horizontal="left" vertical="center" wrapText="1"/>
    </xf>
    <xf numFmtId="170" fontId="2" fillId="0" borderId="8" xfId="2" applyNumberFormat="1" applyFont="1" applyBorder="1" applyAlignment="1">
      <alignment horizontal="center" vertical="center"/>
    </xf>
    <xf numFmtId="170" fontId="2" fillId="0" borderId="0" xfId="2" applyNumberFormat="1" applyFont="1" applyBorder="1" applyAlignment="1">
      <alignment horizontal="center" vertical="center"/>
    </xf>
    <xf numFmtId="170" fontId="2" fillId="0" borderId="13" xfId="2" applyNumberFormat="1" applyFont="1" applyBorder="1" applyAlignment="1">
      <alignment horizontal="center" vertical="center"/>
    </xf>
    <xf numFmtId="170" fontId="3" fillId="0" borderId="0" xfId="2" applyNumberFormat="1" applyFont="1" applyBorder="1" applyAlignment="1">
      <alignment horizontal="justify" wrapText="1"/>
    </xf>
    <xf numFmtId="170" fontId="3" fillId="0" borderId="13"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13" xfId="2" applyNumberFormat="1" applyFont="1" applyBorder="1" applyAlignment="1">
      <alignment horizontal="justify"/>
    </xf>
    <xf numFmtId="170" fontId="3" fillId="8" borderId="9" xfId="2" applyNumberFormat="1" applyFont="1" applyFill="1" applyBorder="1" applyAlignment="1">
      <alignment horizontal="justify" vertical="center" wrapText="1"/>
    </xf>
    <xf numFmtId="170" fontId="3" fillId="8" borderId="14" xfId="2" applyNumberFormat="1" applyFont="1" applyFill="1" applyBorder="1" applyAlignment="1">
      <alignment horizontal="justify" vertical="center" wrapText="1"/>
    </xf>
    <xf numFmtId="170" fontId="3" fillId="0" borderId="8" xfId="2" applyNumberFormat="1" applyFont="1" applyBorder="1" applyAlignment="1">
      <alignment horizontal="justify" wrapText="1"/>
    </xf>
    <xf numFmtId="170" fontId="3" fillId="0" borderId="8" xfId="2" applyNumberFormat="1" applyFont="1" applyBorder="1" applyAlignment="1">
      <alignment horizontal="center"/>
    </xf>
    <xf numFmtId="170" fontId="3" fillId="0" borderId="13" xfId="2" applyNumberFormat="1" applyFont="1" applyBorder="1" applyAlignment="1">
      <alignment horizontal="center"/>
    </xf>
    <xf numFmtId="170" fontId="3" fillId="0" borderId="0" xfId="2" applyNumberFormat="1" applyFont="1" applyBorder="1" applyAlignment="1">
      <alignment horizontal="justify" vertical="center" wrapText="1"/>
    </xf>
    <xf numFmtId="170" fontId="3" fillId="0" borderId="13" xfId="2" applyNumberFormat="1" applyFont="1" applyBorder="1" applyAlignment="1">
      <alignment horizontal="justify" vertical="center" wrapText="1"/>
    </xf>
    <xf numFmtId="0" fontId="2" fillId="22" borderId="0" xfId="0" applyFont="1" applyFill="1" applyAlignment="1">
      <alignment horizontal="center"/>
    </xf>
    <xf numFmtId="170" fontId="2" fillId="0" borderId="0" xfId="2" applyNumberFormat="1" applyFont="1" applyBorder="1" applyAlignment="1">
      <alignment vertical="center"/>
    </xf>
    <xf numFmtId="170" fontId="2" fillId="0" borderId="13" xfId="2" applyNumberFormat="1" applyFont="1" applyBorder="1" applyAlignment="1">
      <alignment vertical="center"/>
    </xf>
    <xf numFmtId="10" fontId="3" fillId="8" borderId="1" xfId="1" applyNumberFormat="1" applyFont="1" applyFill="1" applyBorder="1" applyAlignment="1" applyProtection="1">
      <alignment horizontal="center" vertical="center"/>
    </xf>
    <xf numFmtId="49" fontId="4" fillId="0" borderId="0" xfId="0" applyNumberFormat="1" applyFont="1" applyFill="1" applyAlignment="1">
      <alignment horizontal="center" vertical="center"/>
    </xf>
    <xf numFmtId="0" fontId="3" fillId="0" borderId="0" xfId="0" applyFont="1" applyFill="1" applyAlignment="1">
      <alignment horizontal="center"/>
    </xf>
  </cellXfs>
  <cellStyles count="2800">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8"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2" xfId="3" xr:uid="{00000000-0005-0000-0000-0000AD070000}"/>
    <cellStyle name="Moneda 2 2" xfId="1968" xr:uid="{00000000-0005-0000-0000-0000AE070000}"/>
    <cellStyle name="Moneda 2 3" xfId="1969" xr:uid="{00000000-0005-0000-0000-0000AF070000}"/>
    <cellStyle name="Moneda 2 4" xfId="1970" xr:uid="{00000000-0005-0000-0000-0000B0070000}"/>
    <cellStyle name="Moneda 2 5" xfId="1971" xr:uid="{00000000-0005-0000-0000-0000B1070000}"/>
    <cellStyle name="Moneda 3" xfId="1972" xr:uid="{00000000-0005-0000-0000-0000B2070000}"/>
    <cellStyle name="Moneda 3 2" xfId="1973" xr:uid="{00000000-0005-0000-0000-0000B3070000}"/>
    <cellStyle name="Moneda 3 3" xfId="1974" xr:uid="{00000000-0005-0000-0000-0000B4070000}"/>
    <cellStyle name="Moneda 4" xfId="1975" xr:uid="{00000000-0005-0000-0000-0000B5070000}"/>
    <cellStyle name="Moneda 4 2" xfId="1976" xr:uid="{00000000-0005-0000-0000-0000B6070000}"/>
    <cellStyle name="Moneda 5" xfId="1977" xr:uid="{00000000-0005-0000-0000-0000B7070000}"/>
    <cellStyle name="Moneda 6" xfId="1978" xr:uid="{00000000-0005-0000-0000-0000B8070000}"/>
    <cellStyle name="Neutral 2" xfId="1979" xr:uid="{00000000-0005-0000-0000-0000B9070000}"/>
    <cellStyle name="Neutral 3" xfId="1980" xr:uid="{00000000-0005-0000-0000-0000BA070000}"/>
    <cellStyle name="Neutral 4" xfId="1981" xr:uid="{00000000-0005-0000-0000-0000BB070000}"/>
    <cellStyle name="Neutral 5" xfId="1982" xr:uid="{00000000-0005-0000-0000-0000BC070000}"/>
    <cellStyle name="Neutral 6" xfId="1983" xr:uid="{00000000-0005-0000-0000-0000BD070000}"/>
    <cellStyle name="Normal" xfId="0" builtinId="0"/>
    <cellStyle name="Normal 10" xfId="1984" xr:uid="{00000000-0005-0000-0000-0000BF070000}"/>
    <cellStyle name="Normal 10 2" xfId="1985" xr:uid="{00000000-0005-0000-0000-0000C0070000}"/>
    <cellStyle name="Normal 10 2 2" xfId="1986" xr:uid="{00000000-0005-0000-0000-0000C1070000}"/>
    <cellStyle name="Normal 10 2 3" xfId="1987" xr:uid="{00000000-0005-0000-0000-0000C2070000}"/>
    <cellStyle name="Normal 10 2 4" xfId="1988" xr:uid="{00000000-0005-0000-0000-0000C3070000}"/>
    <cellStyle name="Normal 10 2 5" xfId="1989" xr:uid="{00000000-0005-0000-0000-0000C4070000}"/>
    <cellStyle name="Normal 10 3" xfId="1990" xr:uid="{00000000-0005-0000-0000-0000C5070000}"/>
    <cellStyle name="Normal 10 4" xfId="1991" xr:uid="{00000000-0005-0000-0000-0000C6070000}"/>
    <cellStyle name="Normal 10 5" xfId="1992" xr:uid="{00000000-0005-0000-0000-0000C7070000}"/>
    <cellStyle name="Normal 10 6" xfId="1993" xr:uid="{00000000-0005-0000-0000-0000C8070000}"/>
    <cellStyle name="Normal 11" xfId="1994" xr:uid="{00000000-0005-0000-0000-0000C9070000}"/>
    <cellStyle name="Normal 12" xfId="1995" xr:uid="{00000000-0005-0000-0000-0000CA070000}"/>
    <cellStyle name="Normal 12 2" xfId="1996" xr:uid="{00000000-0005-0000-0000-0000CB070000}"/>
    <cellStyle name="Normal 12 3" xfId="1997" xr:uid="{00000000-0005-0000-0000-0000CC070000}"/>
    <cellStyle name="Normal 12 4" xfId="1998" xr:uid="{00000000-0005-0000-0000-0000CD070000}"/>
    <cellStyle name="Normal 12 5" xfId="1999" xr:uid="{00000000-0005-0000-0000-0000CE070000}"/>
    <cellStyle name="Normal 13" xfId="2000" xr:uid="{00000000-0005-0000-0000-0000CF070000}"/>
    <cellStyle name="Normal 13 2" xfId="2001" xr:uid="{00000000-0005-0000-0000-0000D0070000}"/>
    <cellStyle name="Normal 13 3" xfId="2002" xr:uid="{00000000-0005-0000-0000-0000D1070000}"/>
    <cellStyle name="Normal 13 4" xfId="2003" xr:uid="{00000000-0005-0000-0000-0000D2070000}"/>
    <cellStyle name="Normal 13 5" xfId="2004" xr:uid="{00000000-0005-0000-0000-0000D3070000}"/>
    <cellStyle name="Normal 14" xfId="2005" xr:uid="{00000000-0005-0000-0000-0000D4070000}"/>
    <cellStyle name="Normal 14 2" xfId="2006" xr:uid="{00000000-0005-0000-0000-0000D5070000}"/>
    <cellStyle name="Normal 14 3" xfId="2007" xr:uid="{00000000-0005-0000-0000-0000D6070000}"/>
    <cellStyle name="Normal 14 4" xfId="2008" xr:uid="{00000000-0005-0000-0000-0000D7070000}"/>
    <cellStyle name="Normal 14 5" xfId="2009" xr:uid="{00000000-0005-0000-0000-0000D8070000}"/>
    <cellStyle name="Normal 15" xfId="2010" xr:uid="{00000000-0005-0000-0000-0000D9070000}"/>
    <cellStyle name="Normal 15 2" xfId="2011" xr:uid="{00000000-0005-0000-0000-0000DA070000}"/>
    <cellStyle name="Normal 15 3" xfId="2012" xr:uid="{00000000-0005-0000-0000-0000DB070000}"/>
    <cellStyle name="Normal 15 4" xfId="2013" xr:uid="{00000000-0005-0000-0000-0000DC070000}"/>
    <cellStyle name="Normal 15 5" xfId="2014" xr:uid="{00000000-0005-0000-0000-0000DD070000}"/>
    <cellStyle name="Normal 16" xfId="2015" xr:uid="{00000000-0005-0000-0000-0000DE070000}"/>
    <cellStyle name="Normal 17" xfId="2016" xr:uid="{00000000-0005-0000-0000-0000DF070000}"/>
    <cellStyle name="Normal 18" xfId="2017" xr:uid="{00000000-0005-0000-0000-0000E0070000}"/>
    <cellStyle name="Normal 19" xfId="2018" xr:uid="{00000000-0005-0000-0000-0000E1070000}"/>
    <cellStyle name="Normal 19 2" xfId="2019" xr:uid="{00000000-0005-0000-0000-0000E2070000}"/>
    <cellStyle name="Normal 2" xfId="2020" xr:uid="{00000000-0005-0000-0000-0000E3070000}"/>
    <cellStyle name="Normal 2 10" xfId="2021" xr:uid="{00000000-0005-0000-0000-0000E4070000}"/>
    <cellStyle name="Normal 2 11" xfId="2022" xr:uid="{00000000-0005-0000-0000-0000E5070000}"/>
    <cellStyle name="Normal 2 12" xfId="2023" xr:uid="{00000000-0005-0000-0000-0000E6070000}"/>
    <cellStyle name="Normal 2 12 2" xfId="2024" xr:uid="{00000000-0005-0000-0000-0000E7070000}"/>
    <cellStyle name="Normal 2 2" xfId="2025" xr:uid="{00000000-0005-0000-0000-0000E8070000}"/>
    <cellStyle name="Normal 2 2 2" xfId="2026" xr:uid="{00000000-0005-0000-0000-0000E9070000}"/>
    <cellStyle name="Normal 2 2 2 2" xfId="2027" xr:uid="{00000000-0005-0000-0000-0000EA070000}"/>
    <cellStyle name="Normal 2 2 2 2 2" xfId="2028" xr:uid="{00000000-0005-0000-0000-0000EB070000}"/>
    <cellStyle name="Normal 2 2 2 3" xfId="2029" xr:uid="{00000000-0005-0000-0000-0000EC070000}"/>
    <cellStyle name="Normal 2 2 2 4" xfId="2030" xr:uid="{00000000-0005-0000-0000-0000ED070000}"/>
    <cellStyle name="Normal 2 2 2 5" xfId="2031" xr:uid="{00000000-0005-0000-0000-0000EE070000}"/>
    <cellStyle name="Normal 2 2 3" xfId="2032" xr:uid="{00000000-0005-0000-0000-0000EF070000}"/>
    <cellStyle name="Normal 2 2 3 2" xfId="2033" xr:uid="{00000000-0005-0000-0000-0000F0070000}"/>
    <cellStyle name="Normal 2 2 4" xfId="2034" xr:uid="{00000000-0005-0000-0000-0000F1070000}"/>
    <cellStyle name="Normal 2 2 5" xfId="2035" xr:uid="{00000000-0005-0000-0000-0000F2070000}"/>
    <cellStyle name="Normal 2 2 6" xfId="2036" xr:uid="{00000000-0005-0000-0000-0000F3070000}"/>
    <cellStyle name="Normal 2 2 7" xfId="2037" xr:uid="{00000000-0005-0000-0000-0000F4070000}"/>
    <cellStyle name="Normal 2 2 8" xfId="2038" xr:uid="{00000000-0005-0000-0000-0000F5070000}"/>
    <cellStyle name="Normal 2 2 9" xfId="2039" xr:uid="{00000000-0005-0000-0000-0000F6070000}"/>
    <cellStyle name="Normal 2 3" xfId="2040" xr:uid="{00000000-0005-0000-0000-0000F7070000}"/>
    <cellStyle name="Normal 2 3 2" xfId="2041" xr:uid="{00000000-0005-0000-0000-0000F8070000}"/>
    <cellStyle name="Normal 2 3 2 2" xfId="2042" xr:uid="{00000000-0005-0000-0000-0000F9070000}"/>
    <cellStyle name="Normal 2 3 2 3" xfId="2043" xr:uid="{00000000-0005-0000-0000-0000FA070000}"/>
    <cellStyle name="Normal 2 3 2 4" xfId="2044" xr:uid="{00000000-0005-0000-0000-0000FB070000}"/>
    <cellStyle name="Normal 2 3 2 5" xfId="2045" xr:uid="{00000000-0005-0000-0000-0000FC070000}"/>
    <cellStyle name="Normal 2 3 3" xfId="2046" xr:uid="{00000000-0005-0000-0000-0000FD070000}"/>
    <cellStyle name="Normal 2 3 4" xfId="2047" xr:uid="{00000000-0005-0000-0000-0000FE070000}"/>
    <cellStyle name="Normal 2 3 5" xfId="2048" xr:uid="{00000000-0005-0000-0000-0000FF070000}"/>
    <cellStyle name="Normal 2 3 6" xfId="2049" xr:uid="{00000000-0005-0000-0000-000000080000}"/>
    <cellStyle name="Normal 2 4" xfId="2050" xr:uid="{00000000-0005-0000-0000-000001080000}"/>
    <cellStyle name="Normal 2 4 2" xfId="2051" xr:uid="{00000000-0005-0000-0000-000002080000}"/>
    <cellStyle name="Normal 2 4 2 2" xfId="2052" xr:uid="{00000000-0005-0000-0000-000003080000}"/>
    <cellStyle name="Normal 2 4 2 3" xfId="2053" xr:uid="{00000000-0005-0000-0000-000004080000}"/>
    <cellStyle name="Normal 2 4 2 4" xfId="2054" xr:uid="{00000000-0005-0000-0000-000005080000}"/>
    <cellStyle name="Normal 2 4 2 5" xfId="2055" xr:uid="{00000000-0005-0000-0000-000006080000}"/>
    <cellStyle name="Normal 2 4 3" xfId="2056" xr:uid="{00000000-0005-0000-0000-000007080000}"/>
    <cellStyle name="Normal 2 4 4" xfId="2057" xr:uid="{00000000-0005-0000-0000-000008080000}"/>
    <cellStyle name="Normal 2 4 5" xfId="2058" xr:uid="{00000000-0005-0000-0000-000009080000}"/>
    <cellStyle name="Normal 2 4 6" xfId="2059" xr:uid="{00000000-0005-0000-0000-00000A080000}"/>
    <cellStyle name="Normal 2 5" xfId="2060" xr:uid="{00000000-0005-0000-0000-00000B080000}"/>
    <cellStyle name="Normal 2 5 2" xfId="2061" xr:uid="{00000000-0005-0000-0000-00000C080000}"/>
    <cellStyle name="Normal 2 5 2 2" xfId="2062" xr:uid="{00000000-0005-0000-0000-00000D080000}"/>
    <cellStyle name="Normal 2 5 2 3" xfId="2063" xr:uid="{00000000-0005-0000-0000-00000E080000}"/>
    <cellStyle name="Normal 2 5 2 4" xfId="2064" xr:uid="{00000000-0005-0000-0000-00000F080000}"/>
    <cellStyle name="Normal 2 5 2 5" xfId="2065" xr:uid="{00000000-0005-0000-0000-000010080000}"/>
    <cellStyle name="Normal 2 5 3" xfId="2066" xr:uid="{00000000-0005-0000-0000-000011080000}"/>
    <cellStyle name="Normal 2 5 4" xfId="2067" xr:uid="{00000000-0005-0000-0000-000012080000}"/>
    <cellStyle name="Normal 2 5 5" xfId="2068" xr:uid="{00000000-0005-0000-0000-000013080000}"/>
    <cellStyle name="Normal 2 5 6" xfId="2069" xr:uid="{00000000-0005-0000-0000-000014080000}"/>
    <cellStyle name="Normal 2 6" xfId="2070" xr:uid="{00000000-0005-0000-0000-000015080000}"/>
    <cellStyle name="Normal 2 6 2" xfId="2071" xr:uid="{00000000-0005-0000-0000-000016080000}"/>
    <cellStyle name="Normal 2 6 3" xfId="2072" xr:uid="{00000000-0005-0000-0000-000017080000}"/>
    <cellStyle name="Normal 2 6 4" xfId="2073" xr:uid="{00000000-0005-0000-0000-000018080000}"/>
    <cellStyle name="Normal 2 6 5" xfId="2074" xr:uid="{00000000-0005-0000-0000-000019080000}"/>
    <cellStyle name="Normal 2 7" xfId="2075" xr:uid="{00000000-0005-0000-0000-00001A080000}"/>
    <cellStyle name="Normal 2 7 2" xfId="2076" xr:uid="{00000000-0005-0000-0000-00001B080000}"/>
    <cellStyle name="Normal 2 8" xfId="2077" xr:uid="{00000000-0005-0000-0000-00001C080000}"/>
    <cellStyle name="Normal 2 8 2" xfId="2078" xr:uid="{00000000-0005-0000-0000-00001D080000}"/>
    <cellStyle name="Normal 2 9" xfId="2079" xr:uid="{00000000-0005-0000-0000-00001E080000}"/>
    <cellStyle name="Normal 20" xfId="2080" xr:uid="{00000000-0005-0000-0000-00001F080000}"/>
    <cellStyle name="Normal 21" xfId="2081" xr:uid="{00000000-0005-0000-0000-000020080000}"/>
    <cellStyle name="Normal 22" xfId="2082" xr:uid="{00000000-0005-0000-0000-000021080000}"/>
    <cellStyle name="Normal 23" xfId="2083" xr:uid="{00000000-0005-0000-0000-000022080000}"/>
    <cellStyle name="Normal 24" xfId="2084" xr:uid="{00000000-0005-0000-0000-000023080000}"/>
    <cellStyle name="Normal 25" xfId="2085" xr:uid="{00000000-0005-0000-0000-000024080000}"/>
    <cellStyle name="Normal 25 2" xfId="2086" xr:uid="{00000000-0005-0000-0000-000025080000}"/>
    <cellStyle name="Normal 25 2 2" xfId="2087" xr:uid="{00000000-0005-0000-0000-000026080000}"/>
    <cellStyle name="Normal 25 3" xfId="2088" xr:uid="{00000000-0005-0000-0000-000027080000}"/>
    <cellStyle name="Normal 25 4" xfId="2089" xr:uid="{00000000-0005-0000-0000-000028080000}"/>
    <cellStyle name="Normal 26" xfId="2090" xr:uid="{00000000-0005-0000-0000-000029080000}"/>
    <cellStyle name="Normal 27" xfId="2091" xr:uid="{00000000-0005-0000-0000-00002A080000}"/>
    <cellStyle name="Normal 28" xfId="2092" xr:uid="{00000000-0005-0000-0000-00002B080000}"/>
    <cellStyle name="Normal 29" xfId="2093" xr:uid="{00000000-0005-0000-0000-00002C080000}"/>
    <cellStyle name="Normal 3" xfId="2094" xr:uid="{00000000-0005-0000-0000-00002D080000}"/>
    <cellStyle name="Normal 3 10" xfId="2095" xr:uid="{00000000-0005-0000-0000-00002E080000}"/>
    <cellStyle name="Normal 3 11" xfId="2096" xr:uid="{00000000-0005-0000-0000-00002F080000}"/>
    <cellStyle name="Normal 3 12" xfId="2097" xr:uid="{00000000-0005-0000-0000-000030080000}"/>
    <cellStyle name="Normal 3 2" xfId="2098" xr:uid="{00000000-0005-0000-0000-000031080000}"/>
    <cellStyle name="Normal 3 2 2" xfId="2099" xr:uid="{00000000-0005-0000-0000-000032080000}"/>
    <cellStyle name="Normal 3 2 2 2" xfId="2100" xr:uid="{00000000-0005-0000-0000-000033080000}"/>
    <cellStyle name="Normal 3 2 2 3" xfId="2101" xr:uid="{00000000-0005-0000-0000-000034080000}"/>
    <cellStyle name="Normal 3 2 2 4" xfId="2102" xr:uid="{00000000-0005-0000-0000-000035080000}"/>
    <cellStyle name="Normal 3 2 2 5" xfId="2103" xr:uid="{00000000-0005-0000-0000-000036080000}"/>
    <cellStyle name="Normal 3 2 3" xfId="2104" xr:uid="{00000000-0005-0000-0000-000037080000}"/>
    <cellStyle name="Normal 3 2 4" xfId="2105" xr:uid="{00000000-0005-0000-0000-000038080000}"/>
    <cellStyle name="Normal 3 2 5" xfId="2106" xr:uid="{00000000-0005-0000-0000-000039080000}"/>
    <cellStyle name="Normal 3 2 6" xfId="2107" xr:uid="{00000000-0005-0000-0000-00003A080000}"/>
    <cellStyle name="Normal 3 3" xfId="2108" xr:uid="{00000000-0005-0000-0000-00003B080000}"/>
    <cellStyle name="Normal 3 3 2" xfId="2109" xr:uid="{00000000-0005-0000-0000-00003C080000}"/>
    <cellStyle name="Normal 3 3 2 2" xfId="2110" xr:uid="{00000000-0005-0000-0000-00003D080000}"/>
    <cellStyle name="Normal 3 3 2 3" xfId="2111" xr:uid="{00000000-0005-0000-0000-00003E080000}"/>
    <cellStyle name="Normal 3 3 2 4" xfId="2112" xr:uid="{00000000-0005-0000-0000-00003F080000}"/>
    <cellStyle name="Normal 3 3 2 5" xfId="2113" xr:uid="{00000000-0005-0000-0000-000040080000}"/>
    <cellStyle name="Normal 3 3 3" xfId="2114" xr:uid="{00000000-0005-0000-0000-000041080000}"/>
    <cellStyle name="Normal 3 3 4" xfId="2115" xr:uid="{00000000-0005-0000-0000-000042080000}"/>
    <cellStyle name="Normal 3 3 5" xfId="2116" xr:uid="{00000000-0005-0000-0000-000043080000}"/>
    <cellStyle name="Normal 3 3 6" xfId="2117" xr:uid="{00000000-0005-0000-0000-000044080000}"/>
    <cellStyle name="Normal 3 4" xfId="2118" xr:uid="{00000000-0005-0000-0000-000045080000}"/>
    <cellStyle name="Normal 3 4 2" xfId="2119" xr:uid="{00000000-0005-0000-0000-000046080000}"/>
    <cellStyle name="Normal 3 4 2 2" xfId="2120" xr:uid="{00000000-0005-0000-0000-000047080000}"/>
    <cellStyle name="Normal 3 4 2 3" xfId="2121" xr:uid="{00000000-0005-0000-0000-000048080000}"/>
    <cellStyle name="Normal 3 4 2 4" xfId="2122" xr:uid="{00000000-0005-0000-0000-000049080000}"/>
    <cellStyle name="Normal 3 4 2 5" xfId="2123" xr:uid="{00000000-0005-0000-0000-00004A080000}"/>
    <cellStyle name="Normal 3 4 3" xfId="2124" xr:uid="{00000000-0005-0000-0000-00004B080000}"/>
    <cellStyle name="Normal 3 4 4" xfId="2125" xr:uid="{00000000-0005-0000-0000-00004C080000}"/>
    <cellStyle name="Normal 3 4 5" xfId="2126" xr:uid="{00000000-0005-0000-0000-00004D080000}"/>
    <cellStyle name="Normal 3 4 6" xfId="2127" xr:uid="{00000000-0005-0000-0000-00004E080000}"/>
    <cellStyle name="Normal 3 5" xfId="2128" xr:uid="{00000000-0005-0000-0000-00004F080000}"/>
    <cellStyle name="Normal 3 5 2" xfId="2129" xr:uid="{00000000-0005-0000-0000-000050080000}"/>
    <cellStyle name="Normal 3 5 2 2" xfId="2130" xr:uid="{00000000-0005-0000-0000-000051080000}"/>
    <cellStyle name="Normal 3 5 2 3" xfId="2131" xr:uid="{00000000-0005-0000-0000-000052080000}"/>
    <cellStyle name="Normal 3 5 2 4" xfId="2132" xr:uid="{00000000-0005-0000-0000-000053080000}"/>
    <cellStyle name="Normal 3 5 2 5" xfId="2133" xr:uid="{00000000-0005-0000-0000-000054080000}"/>
    <cellStyle name="Normal 3 5 3" xfId="2134" xr:uid="{00000000-0005-0000-0000-000055080000}"/>
    <cellStyle name="Normal 3 5 4" xfId="2135" xr:uid="{00000000-0005-0000-0000-000056080000}"/>
    <cellStyle name="Normal 3 5 5" xfId="2136" xr:uid="{00000000-0005-0000-0000-000057080000}"/>
    <cellStyle name="Normal 3 5 6" xfId="2137" xr:uid="{00000000-0005-0000-0000-000058080000}"/>
    <cellStyle name="Normal 3 6" xfId="2138" xr:uid="{00000000-0005-0000-0000-000059080000}"/>
    <cellStyle name="Normal 3 6 2" xfId="2139" xr:uid="{00000000-0005-0000-0000-00005A080000}"/>
    <cellStyle name="Normal 3 6 3" xfId="2140" xr:uid="{00000000-0005-0000-0000-00005B080000}"/>
    <cellStyle name="Normal 3 6 4" xfId="2141" xr:uid="{00000000-0005-0000-0000-00005C080000}"/>
    <cellStyle name="Normal 3 6 5" xfId="2142" xr:uid="{00000000-0005-0000-0000-00005D080000}"/>
    <cellStyle name="Normal 3 7" xfId="2143" xr:uid="{00000000-0005-0000-0000-00005E080000}"/>
    <cellStyle name="Normal 3 8" xfId="2144" xr:uid="{00000000-0005-0000-0000-00005F080000}"/>
    <cellStyle name="Normal 3 9" xfId="2145" xr:uid="{00000000-0005-0000-0000-000060080000}"/>
    <cellStyle name="Normal 30" xfId="2146" xr:uid="{00000000-0005-0000-0000-000061080000}"/>
    <cellStyle name="Normal 31" xfId="2147" xr:uid="{00000000-0005-0000-0000-000062080000}"/>
    <cellStyle name="Normal 32" xfId="2148" xr:uid="{00000000-0005-0000-0000-000063080000}"/>
    <cellStyle name="Normal 33" xfId="2149" xr:uid="{00000000-0005-0000-0000-000064080000}"/>
    <cellStyle name="Normal 34" xfId="2150" xr:uid="{00000000-0005-0000-0000-000065080000}"/>
    <cellStyle name="Normal 35" xfId="2151" xr:uid="{00000000-0005-0000-0000-000066080000}"/>
    <cellStyle name="Normal 36" xfId="2152" xr:uid="{00000000-0005-0000-0000-000067080000}"/>
    <cellStyle name="Normal 37" xfId="2153" xr:uid="{00000000-0005-0000-0000-000068080000}"/>
    <cellStyle name="Normal 38" xfId="2154" xr:uid="{00000000-0005-0000-0000-000069080000}"/>
    <cellStyle name="Normal 39" xfId="2155" xr:uid="{00000000-0005-0000-0000-00006A080000}"/>
    <cellStyle name="Normal 4" xfId="2156" xr:uid="{00000000-0005-0000-0000-00006B080000}"/>
    <cellStyle name="Normal 4 10" xfId="2157" xr:uid="{00000000-0005-0000-0000-00006C080000}"/>
    <cellStyle name="Normal 4 11" xfId="2158" xr:uid="{00000000-0005-0000-0000-00006D080000}"/>
    <cellStyle name="Normal 4 2" xfId="2159" xr:uid="{00000000-0005-0000-0000-00006E080000}"/>
    <cellStyle name="Normal 4 2 2" xfId="2160" xr:uid="{00000000-0005-0000-0000-00006F080000}"/>
    <cellStyle name="Normal 4 2 2 2" xfId="2161" xr:uid="{00000000-0005-0000-0000-000070080000}"/>
    <cellStyle name="Normal 4 2 2 3" xfId="2162" xr:uid="{00000000-0005-0000-0000-000071080000}"/>
    <cellStyle name="Normal 4 2 2 4" xfId="2163" xr:uid="{00000000-0005-0000-0000-000072080000}"/>
    <cellStyle name="Normal 4 2 2 5" xfId="2164" xr:uid="{00000000-0005-0000-0000-000073080000}"/>
    <cellStyle name="Normal 4 2 3" xfId="2165" xr:uid="{00000000-0005-0000-0000-000074080000}"/>
    <cellStyle name="Normal 4 2 4" xfId="2166" xr:uid="{00000000-0005-0000-0000-000075080000}"/>
    <cellStyle name="Normal 4 2 5" xfId="2167" xr:uid="{00000000-0005-0000-0000-000076080000}"/>
    <cellStyle name="Normal 4 2 6" xfId="2168" xr:uid="{00000000-0005-0000-0000-000077080000}"/>
    <cellStyle name="Normal 4 3" xfId="2169" xr:uid="{00000000-0005-0000-0000-000078080000}"/>
    <cellStyle name="Normal 4 3 2" xfId="2170" xr:uid="{00000000-0005-0000-0000-000079080000}"/>
    <cellStyle name="Normal 4 3 2 2" xfId="2171" xr:uid="{00000000-0005-0000-0000-00007A080000}"/>
    <cellStyle name="Normal 4 3 2 3" xfId="2172" xr:uid="{00000000-0005-0000-0000-00007B080000}"/>
    <cellStyle name="Normal 4 3 2 4" xfId="2173" xr:uid="{00000000-0005-0000-0000-00007C080000}"/>
    <cellStyle name="Normal 4 3 2 5" xfId="2174" xr:uid="{00000000-0005-0000-0000-00007D080000}"/>
    <cellStyle name="Normal 4 3 3" xfId="2175" xr:uid="{00000000-0005-0000-0000-00007E080000}"/>
    <cellStyle name="Normal 4 3 4" xfId="2176" xr:uid="{00000000-0005-0000-0000-00007F080000}"/>
    <cellStyle name="Normal 4 3 5" xfId="2177" xr:uid="{00000000-0005-0000-0000-000080080000}"/>
    <cellStyle name="Normal 4 3 6" xfId="2178" xr:uid="{00000000-0005-0000-0000-000081080000}"/>
    <cellStyle name="Normal 4 4" xfId="2179" xr:uid="{00000000-0005-0000-0000-000082080000}"/>
    <cellStyle name="Normal 4 4 2" xfId="2180" xr:uid="{00000000-0005-0000-0000-000083080000}"/>
    <cellStyle name="Normal 4 4 2 2" xfId="2181" xr:uid="{00000000-0005-0000-0000-000084080000}"/>
    <cellStyle name="Normal 4 4 2 3" xfId="2182" xr:uid="{00000000-0005-0000-0000-000085080000}"/>
    <cellStyle name="Normal 4 4 2 4" xfId="2183" xr:uid="{00000000-0005-0000-0000-000086080000}"/>
    <cellStyle name="Normal 4 4 2 5" xfId="2184" xr:uid="{00000000-0005-0000-0000-000087080000}"/>
    <cellStyle name="Normal 4 4 3" xfId="2185" xr:uid="{00000000-0005-0000-0000-000088080000}"/>
    <cellStyle name="Normal 4 4 4" xfId="2186" xr:uid="{00000000-0005-0000-0000-000089080000}"/>
    <cellStyle name="Normal 4 4 5" xfId="2187" xr:uid="{00000000-0005-0000-0000-00008A080000}"/>
    <cellStyle name="Normal 4 4 6" xfId="2188" xr:uid="{00000000-0005-0000-0000-00008B080000}"/>
    <cellStyle name="Normal 4 5" xfId="2189" xr:uid="{00000000-0005-0000-0000-00008C080000}"/>
    <cellStyle name="Normal 4 5 2" xfId="2190" xr:uid="{00000000-0005-0000-0000-00008D080000}"/>
    <cellStyle name="Normal 4 5 2 2" xfId="2191" xr:uid="{00000000-0005-0000-0000-00008E080000}"/>
    <cellStyle name="Normal 4 5 2 3" xfId="2192" xr:uid="{00000000-0005-0000-0000-00008F080000}"/>
    <cellStyle name="Normal 4 5 2 4" xfId="2193" xr:uid="{00000000-0005-0000-0000-000090080000}"/>
    <cellStyle name="Normal 4 5 2 5" xfId="2194" xr:uid="{00000000-0005-0000-0000-000091080000}"/>
    <cellStyle name="Normal 4 5 3" xfId="2195" xr:uid="{00000000-0005-0000-0000-000092080000}"/>
    <cellStyle name="Normal 4 5 4" xfId="2196" xr:uid="{00000000-0005-0000-0000-000093080000}"/>
    <cellStyle name="Normal 4 5 5" xfId="2197" xr:uid="{00000000-0005-0000-0000-000094080000}"/>
    <cellStyle name="Normal 4 5 6" xfId="2198" xr:uid="{00000000-0005-0000-0000-000095080000}"/>
    <cellStyle name="Normal 4 6" xfId="2199" xr:uid="{00000000-0005-0000-0000-000096080000}"/>
    <cellStyle name="Normal 4 7" xfId="2200" xr:uid="{00000000-0005-0000-0000-000097080000}"/>
    <cellStyle name="Normal 4 8" xfId="2201" xr:uid="{00000000-0005-0000-0000-000098080000}"/>
    <cellStyle name="Normal 4 9" xfId="2202" xr:uid="{00000000-0005-0000-0000-000099080000}"/>
    <cellStyle name="Normal 40" xfId="2203" xr:uid="{00000000-0005-0000-0000-00009A080000}"/>
    <cellStyle name="Normal 40 2" xfId="2204" xr:uid="{00000000-0005-0000-0000-00009B080000}"/>
    <cellStyle name="Normal 41" xfId="2205" xr:uid="{00000000-0005-0000-0000-00009C080000}"/>
    <cellStyle name="Normal 42" xfId="2206" xr:uid="{00000000-0005-0000-0000-00009D080000}"/>
    <cellStyle name="Normal 43" xfId="2207" xr:uid="{00000000-0005-0000-0000-00009E080000}"/>
    <cellStyle name="Normal 44" xfId="2208" xr:uid="{00000000-0005-0000-0000-00009F080000}"/>
    <cellStyle name="Normal 45" xfId="2209" xr:uid="{00000000-0005-0000-0000-0000A0080000}"/>
    <cellStyle name="Normal 46" xfId="2210" xr:uid="{00000000-0005-0000-0000-0000A1080000}"/>
    <cellStyle name="Normal 47" xfId="2211" xr:uid="{00000000-0005-0000-0000-0000A2080000}"/>
    <cellStyle name="Normal 48" xfId="2212" xr:uid="{00000000-0005-0000-0000-0000A3080000}"/>
    <cellStyle name="Normal 49" xfId="2213" xr:uid="{00000000-0005-0000-0000-0000A4080000}"/>
    <cellStyle name="Normal 5" xfId="2214" xr:uid="{00000000-0005-0000-0000-0000A5080000}"/>
    <cellStyle name="Normal 5 2" xfId="2215" xr:uid="{00000000-0005-0000-0000-0000A6080000}"/>
    <cellStyle name="Normal 5 2 2" xfId="2216" xr:uid="{00000000-0005-0000-0000-0000A7080000}"/>
    <cellStyle name="Normal 5 3" xfId="2217" xr:uid="{00000000-0005-0000-0000-0000A8080000}"/>
    <cellStyle name="Normal 5 4" xfId="2218" xr:uid="{00000000-0005-0000-0000-0000A9080000}"/>
    <cellStyle name="Normal 5 5" xfId="2219" xr:uid="{00000000-0005-0000-0000-0000AA080000}"/>
    <cellStyle name="Normal 5 6" xfId="2220" xr:uid="{00000000-0005-0000-0000-0000AB080000}"/>
    <cellStyle name="Normal 50" xfId="2221" xr:uid="{00000000-0005-0000-0000-0000AC080000}"/>
    <cellStyle name="Normal 51" xfId="2222" xr:uid="{00000000-0005-0000-0000-0000AD080000}"/>
    <cellStyle name="Normal 52" xfId="2223" xr:uid="{00000000-0005-0000-0000-0000AE080000}"/>
    <cellStyle name="Normal 53" xfId="2224" xr:uid="{00000000-0005-0000-0000-0000AF080000}"/>
    <cellStyle name="Normal 54" xfId="2225" xr:uid="{00000000-0005-0000-0000-0000B0080000}"/>
    <cellStyle name="Normal 55" xfId="2226" xr:uid="{00000000-0005-0000-0000-0000B1080000}"/>
    <cellStyle name="Normal 56" xfId="2227" xr:uid="{00000000-0005-0000-0000-0000B2080000}"/>
    <cellStyle name="Normal 57" xfId="2228" xr:uid="{00000000-0005-0000-0000-0000B3080000}"/>
    <cellStyle name="Normal 58" xfId="2229" xr:uid="{00000000-0005-0000-0000-0000B4080000}"/>
    <cellStyle name="Normal 59" xfId="2230" xr:uid="{00000000-0005-0000-0000-0000B5080000}"/>
    <cellStyle name="Normal 6" xfId="2231" xr:uid="{00000000-0005-0000-0000-0000B6080000}"/>
    <cellStyle name="Normal 6 10" xfId="2232" xr:uid="{00000000-0005-0000-0000-0000B7080000}"/>
    <cellStyle name="Normal 6 2" xfId="2233" xr:uid="{00000000-0005-0000-0000-0000B8080000}"/>
    <cellStyle name="Normal 6 2 2" xfId="2234" xr:uid="{00000000-0005-0000-0000-0000B9080000}"/>
    <cellStyle name="Normal 6 2 2 2" xfId="2235" xr:uid="{00000000-0005-0000-0000-0000BA080000}"/>
    <cellStyle name="Normal 6 2 2 3" xfId="2236" xr:uid="{00000000-0005-0000-0000-0000BB080000}"/>
    <cellStyle name="Normal 6 2 2 4" xfId="2237" xr:uid="{00000000-0005-0000-0000-0000BC080000}"/>
    <cellStyle name="Normal 6 2 2 5" xfId="2238" xr:uid="{00000000-0005-0000-0000-0000BD080000}"/>
    <cellStyle name="Normal 6 2 3" xfId="2239" xr:uid="{00000000-0005-0000-0000-0000BE080000}"/>
    <cellStyle name="Normal 6 2 4" xfId="2240" xr:uid="{00000000-0005-0000-0000-0000BF080000}"/>
    <cellStyle name="Normal 6 2 5" xfId="2241" xr:uid="{00000000-0005-0000-0000-0000C0080000}"/>
    <cellStyle name="Normal 6 2 6" xfId="2242" xr:uid="{00000000-0005-0000-0000-0000C1080000}"/>
    <cellStyle name="Normal 6 3" xfId="2243" xr:uid="{00000000-0005-0000-0000-0000C2080000}"/>
    <cellStyle name="Normal 6 3 2" xfId="2244" xr:uid="{00000000-0005-0000-0000-0000C3080000}"/>
    <cellStyle name="Normal 6 3 2 2" xfId="2245" xr:uid="{00000000-0005-0000-0000-0000C4080000}"/>
    <cellStyle name="Normal 6 3 2 3" xfId="2246" xr:uid="{00000000-0005-0000-0000-0000C5080000}"/>
    <cellStyle name="Normal 6 3 2 4" xfId="2247" xr:uid="{00000000-0005-0000-0000-0000C6080000}"/>
    <cellStyle name="Normal 6 3 2 5" xfId="2248" xr:uid="{00000000-0005-0000-0000-0000C7080000}"/>
    <cellStyle name="Normal 6 3 3" xfId="2249" xr:uid="{00000000-0005-0000-0000-0000C8080000}"/>
    <cellStyle name="Normal 6 3 4" xfId="2250" xr:uid="{00000000-0005-0000-0000-0000C9080000}"/>
    <cellStyle name="Normal 6 3 5" xfId="2251" xr:uid="{00000000-0005-0000-0000-0000CA080000}"/>
    <cellStyle name="Normal 6 3 6" xfId="2252" xr:uid="{00000000-0005-0000-0000-0000CB080000}"/>
    <cellStyle name="Normal 6 4" xfId="2253" xr:uid="{00000000-0005-0000-0000-0000CC080000}"/>
    <cellStyle name="Normal 6 4 2" xfId="2254" xr:uid="{00000000-0005-0000-0000-0000CD080000}"/>
    <cellStyle name="Normal 6 4 2 2" xfId="2255" xr:uid="{00000000-0005-0000-0000-0000CE080000}"/>
    <cellStyle name="Normal 6 4 2 3" xfId="2256" xr:uid="{00000000-0005-0000-0000-0000CF080000}"/>
    <cellStyle name="Normal 6 4 2 4" xfId="2257" xr:uid="{00000000-0005-0000-0000-0000D0080000}"/>
    <cellStyle name="Normal 6 4 2 5" xfId="2258" xr:uid="{00000000-0005-0000-0000-0000D1080000}"/>
    <cellStyle name="Normal 6 4 3" xfId="2259" xr:uid="{00000000-0005-0000-0000-0000D2080000}"/>
    <cellStyle name="Normal 6 4 4" xfId="2260" xr:uid="{00000000-0005-0000-0000-0000D3080000}"/>
    <cellStyle name="Normal 6 4 5" xfId="2261" xr:uid="{00000000-0005-0000-0000-0000D4080000}"/>
    <cellStyle name="Normal 6 4 6" xfId="2262" xr:uid="{00000000-0005-0000-0000-0000D5080000}"/>
    <cellStyle name="Normal 6 5" xfId="2263" xr:uid="{00000000-0005-0000-0000-0000D6080000}"/>
    <cellStyle name="Normal 6 5 2" xfId="2264" xr:uid="{00000000-0005-0000-0000-0000D7080000}"/>
    <cellStyle name="Normal 6 5 2 2" xfId="2265" xr:uid="{00000000-0005-0000-0000-0000D8080000}"/>
    <cellStyle name="Normal 6 5 2 3" xfId="2266" xr:uid="{00000000-0005-0000-0000-0000D9080000}"/>
    <cellStyle name="Normal 6 5 2 4" xfId="2267" xr:uid="{00000000-0005-0000-0000-0000DA080000}"/>
    <cellStyle name="Normal 6 5 2 5" xfId="2268" xr:uid="{00000000-0005-0000-0000-0000DB080000}"/>
    <cellStyle name="Normal 6 5 3" xfId="2269" xr:uid="{00000000-0005-0000-0000-0000DC080000}"/>
    <cellStyle name="Normal 6 5 4" xfId="2270" xr:uid="{00000000-0005-0000-0000-0000DD080000}"/>
    <cellStyle name="Normal 6 5 5" xfId="2271" xr:uid="{00000000-0005-0000-0000-0000DE080000}"/>
    <cellStyle name="Normal 6 5 6" xfId="2272" xr:uid="{00000000-0005-0000-0000-0000DF080000}"/>
    <cellStyle name="Normal 6 6" xfId="2273" xr:uid="{00000000-0005-0000-0000-0000E0080000}"/>
    <cellStyle name="Normal 6 6 2" xfId="2274" xr:uid="{00000000-0005-0000-0000-0000E1080000}"/>
    <cellStyle name="Normal 6 6 3" xfId="2275" xr:uid="{00000000-0005-0000-0000-0000E2080000}"/>
    <cellStyle name="Normal 6 6 4" xfId="2276" xr:uid="{00000000-0005-0000-0000-0000E3080000}"/>
    <cellStyle name="Normal 6 6 5" xfId="2277" xr:uid="{00000000-0005-0000-0000-0000E4080000}"/>
    <cellStyle name="Normal 6 7" xfId="2278" xr:uid="{00000000-0005-0000-0000-0000E5080000}"/>
    <cellStyle name="Normal 6 8" xfId="2279" xr:uid="{00000000-0005-0000-0000-0000E6080000}"/>
    <cellStyle name="Normal 6 9" xfId="2280" xr:uid="{00000000-0005-0000-0000-0000E7080000}"/>
    <cellStyle name="Normal 60" xfId="2281" xr:uid="{00000000-0005-0000-0000-0000E8080000}"/>
    <cellStyle name="Normal 61" xfId="2282" xr:uid="{00000000-0005-0000-0000-0000E9080000}"/>
    <cellStyle name="Normal 62" xfId="2283" xr:uid="{00000000-0005-0000-0000-0000EA080000}"/>
    <cellStyle name="Normal 63" xfId="2284" xr:uid="{00000000-0005-0000-0000-0000EB080000}"/>
    <cellStyle name="Normal 64" xfId="2285" xr:uid="{00000000-0005-0000-0000-0000EC080000}"/>
    <cellStyle name="Normal 65" xfId="2286" xr:uid="{00000000-0005-0000-0000-0000ED080000}"/>
    <cellStyle name="Normal 66" xfId="2287" xr:uid="{00000000-0005-0000-0000-0000EE080000}"/>
    <cellStyle name="Normal 67" xfId="2288" xr:uid="{00000000-0005-0000-0000-0000EF080000}"/>
    <cellStyle name="Normal 68" xfId="2289" xr:uid="{00000000-0005-0000-0000-0000F0080000}"/>
    <cellStyle name="Normal 69" xfId="2290" xr:uid="{00000000-0005-0000-0000-0000F1080000}"/>
    <cellStyle name="Normal 7" xfId="2291" xr:uid="{00000000-0005-0000-0000-0000F2080000}"/>
    <cellStyle name="Normal 7 2" xfId="2292" xr:uid="{00000000-0005-0000-0000-0000F3080000}"/>
    <cellStyle name="Normal 7 3" xfId="2293" xr:uid="{00000000-0005-0000-0000-0000F4080000}"/>
    <cellStyle name="Normal 7 4" xfId="2294" xr:uid="{00000000-0005-0000-0000-0000F5080000}"/>
    <cellStyle name="Normal 7 5" xfId="2295" xr:uid="{00000000-0005-0000-0000-0000F6080000}"/>
    <cellStyle name="Normal 70" xfId="2296" xr:uid="{00000000-0005-0000-0000-0000F7080000}"/>
    <cellStyle name="Normal 71" xfId="2297" xr:uid="{00000000-0005-0000-0000-0000F8080000}"/>
    <cellStyle name="Normal 72" xfId="2298" xr:uid="{00000000-0005-0000-0000-0000F9080000}"/>
    <cellStyle name="Normal 73" xfId="2299" xr:uid="{00000000-0005-0000-0000-0000FA080000}"/>
    <cellStyle name="Normal 8" xfId="2300" xr:uid="{00000000-0005-0000-0000-0000FB080000}"/>
    <cellStyle name="Normal 8 2" xfId="2301" xr:uid="{00000000-0005-0000-0000-0000FC080000}"/>
    <cellStyle name="Normal 8 2 2" xfId="2302" xr:uid="{00000000-0005-0000-0000-0000FD080000}"/>
    <cellStyle name="Normal 8 2 3" xfId="2303" xr:uid="{00000000-0005-0000-0000-0000FE080000}"/>
    <cellStyle name="Normal 8 2 4" xfId="2304" xr:uid="{00000000-0005-0000-0000-0000FF080000}"/>
    <cellStyle name="Normal 8 2 5" xfId="2305" xr:uid="{00000000-0005-0000-0000-000000090000}"/>
    <cellStyle name="Normal 8 3" xfId="2306" xr:uid="{00000000-0005-0000-0000-000001090000}"/>
    <cellStyle name="Normal 8 4" xfId="2307" xr:uid="{00000000-0005-0000-0000-000002090000}"/>
    <cellStyle name="Normal 8 5" xfId="2308" xr:uid="{00000000-0005-0000-0000-000003090000}"/>
    <cellStyle name="Normal 8 6" xfId="2309" xr:uid="{00000000-0005-0000-0000-000004090000}"/>
    <cellStyle name="Normal 9" xfId="2310" xr:uid="{00000000-0005-0000-0000-000005090000}"/>
    <cellStyle name="Normal 9 2" xfId="2311" xr:uid="{00000000-0005-0000-0000-000006090000}"/>
    <cellStyle name="Normal 9 2 2" xfId="2312" xr:uid="{00000000-0005-0000-0000-000007090000}"/>
    <cellStyle name="Normal 9 2 3" xfId="2313" xr:uid="{00000000-0005-0000-0000-000008090000}"/>
    <cellStyle name="Normal 9 2 4" xfId="2314" xr:uid="{00000000-0005-0000-0000-000009090000}"/>
    <cellStyle name="Normal 9 2 5" xfId="2315" xr:uid="{00000000-0005-0000-0000-00000A090000}"/>
    <cellStyle name="Normal 9 3" xfId="2316" xr:uid="{00000000-0005-0000-0000-00000B090000}"/>
    <cellStyle name="Normal 9 4" xfId="2317" xr:uid="{00000000-0005-0000-0000-00000C090000}"/>
    <cellStyle name="Normal 9 5" xfId="2318" xr:uid="{00000000-0005-0000-0000-00000D090000}"/>
    <cellStyle name="Normal 9 6" xfId="2319" xr:uid="{00000000-0005-0000-0000-00000E090000}"/>
    <cellStyle name="Normal_Hoja1" xfId="2799" xr:uid="{7D93D0F7-A519-44C3-9351-7C1BF3CF8D74}"/>
    <cellStyle name="Normal_Hoja2" xfId="2797"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0AD093"/>
      <color rgb="FF4FEA2A"/>
      <color rgb="FFE4801C"/>
      <color rgb="FFFF5050"/>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206246</xdr:colOff>
      <xdr:row>0</xdr:row>
      <xdr:rowOff>128033</xdr:rowOff>
    </xdr:from>
    <xdr:to>
      <xdr:col>0</xdr:col>
      <xdr:colOff>1239555</xdr:colOff>
      <xdr:row>3</xdr:row>
      <xdr:rowOff>191533</xdr:rowOff>
    </xdr:to>
    <xdr:pic>
      <xdr:nvPicPr>
        <xdr:cNvPr id="3" name="Imagen 2">
          <a:extLst>
            <a:ext uri="{FF2B5EF4-FFF2-40B4-BE49-F238E27FC236}">
              <a16:creationId xmlns:a16="http://schemas.microsoft.com/office/drawing/2014/main" id="{349AC4CF-054F-4BB2-8CD7-71C94013CCD1}"/>
            </a:ext>
          </a:extLst>
        </xdr:cNvPr>
        <xdr:cNvPicPr/>
      </xdr:nvPicPr>
      <xdr:blipFill>
        <a:blip xmlns:r="http://schemas.openxmlformats.org/officeDocument/2006/relationships" r:embed="rId1"/>
        <a:stretch>
          <a:fillRect/>
        </a:stretch>
      </xdr:blipFill>
      <xdr:spPr>
        <a:xfrm>
          <a:off x="206246" y="128033"/>
          <a:ext cx="1033309" cy="9246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H305"/>
  <sheetViews>
    <sheetView tabSelected="1" topLeftCell="L12" zoomScale="98" zoomScaleNormal="98" workbookViewId="0">
      <selection activeCell="AL12" sqref="AL12"/>
    </sheetView>
  </sheetViews>
  <sheetFormatPr baseColWidth="10" defaultColWidth="11.42578125" defaultRowHeight="12" x14ac:dyDescent="0.2"/>
  <cols>
    <col min="1" max="1" width="20.7109375" style="96" customWidth="1"/>
    <col min="2" max="2" width="29" style="96" customWidth="1"/>
    <col min="3" max="3" width="13.7109375" style="96" customWidth="1"/>
    <col min="4" max="4" width="26.5703125" style="120" customWidth="1"/>
    <col min="5" max="5" width="11.7109375" style="120" customWidth="1"/>
    <col min="6" max="6" width="13.5703125" style="116" customWidth="1"/>
    <col min="7" max="7" width="11.28515625" style="112" customWidth="1"/>
    <col min="8" max="8" width="12" style="112" customWidth="1"/>
    <col min="9" max="9" width="12.140625" style="112" bestFit="1" customWidth="1"/>
    <col min="10" max="10" width="8.42578125" style="112" bestFit="1" customWidth="1"/>
    <col min="11" max="11" width="12.140625" style="112" bestFit="1" customWidth="1"/>
    <col min="12" max="12" width="9.28515625" style="125" customWidth="1"/>
    <col min="13" max="13" width="11.28515625" style="164" customWidth="1"/>
    <col min="14" max="14" width="11.42578125" style="127" hidden="1" customWidth="1"/>
    <col min="15" max="15" width="13.85546875" style="127" hidden="1" customWidth="1"/>
    <col min="16" max="16" width="7.5703125" style="125" bestFit="1" customWidth="1"/>
    <col min="17" max="17" width="9.5703125" style="112" bestFit="1" customWidth="1"/>
    <col min="18" max="18" width="8.5703125" style="125" customWidth="1"/>
    <col min="19" max="19" width="6.42578125" style="125" bestFit="1" customWidth="1"/>
    <col min="20" max="20" width="7.140625" style="125" bestFit="1" customWidth="1"/>
    <col min="21" max="21" width="7.140625" style="249" bestFit="1" customWidth="1"/>
    <col min="22" max="22" width="11.42578125" style="125" bestFit="1" customWidth="1"/>
    <col min="23" max="23" width="14.28515625" style="161" customWidth="1"/>
    <col min="24" max="24" width="7.85546875" style="128" bestFit="1" customWidth="1"/>
    <col min="25" max="25" width="9.140625" style="128" bestFit="1" customWidth="1"/>
    <col min="26" max="26" width="12.85546875" style="128" bestFit="1" customWidth="1"/>
    <col min="27" max="27" width="9.5703125" style="161" bestFit="1" customWidth="1"/>
    <col min="28" max="28" width="11.28515625" style="128" bestFit="1" customWidth="1"/>
    <col min="29" max="29" width="11.85546875" style="128" customWidth="1"/>
    <col min="30" max="30" width="15.28515625" style="161" customWidth="1"/>
    <col min="31" max="31" width="17.7109375" style="161" customWidth="1"/>
    <col min="32" max="32" width="16.28515625" style="161" customWidth="1"/>
    <col min="33" max="33" width="15.7109375" style="161" customWidth="1"/>
    <col min="34" max="34" width="13.7109375" style="125" customWidth="1"/>
    <col min="35" max="35" width="14" style="161" customWidth="1"/>
    <col min="36" max="36" width="25" style="116" customWidth="1"/>
    <col min="37" max="37" width="69.140625" style="112" customWidth="1"/>
    <col min="38" max="38" width="122.140625" style="171" customWidth="1"/>
    <col min="39" max="39" width="62.140625" style="159" customWidth="1"/>
    <col min="40" max="16384" width="11.42578125" style="112"/>
  </cols>
  <sheetData>
    <row r="1" spans="1:86" ht="26.25" customHeight="1" x14ac:dyDescent="0.2">
      <c r="A1" s="225"/>
      <c r="B1" s="224"/>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170" t="s">
        <v>180</v>
      </c>
    </row>
    <row r="2" spans="1:86" ht="21" customHeight="1" x14ac:dyDescent="0.2">
      <c r="A2" s="225"/>
      <c r="B2" s="224"/>
      <c r="C2" s="224"/>
      <c r="D2" s="224"/>
      <c r="E2" s="224"/>
      <c r="F2" s="224"/>
      <c r="G2" s="224"/>
      <c r="H2" s="224"/>
      <c r="I2" s="224"/>
      <c r="J2" s="224"/>
      <c r="K2" s="224"/>
      <c r="L2" s="224"/>
      <c r="M2" s="224"/>
      <c r="N2" s="224"/>
      <c r="O2" s="224"/>
      <c r="P2" s="224"/>
      <c r="Q2" s="224"/>
      <c r="R2" s="224"/>
      <c r="S2" s="224"/>
      <c r="T2" s="224"/>
      <c r="U2" s="224"/>
      <c r="V2" s="224"/>
      <c r="W2" s="224"/>
      <c r="X2" s="224"/>
      <c r="Y2" s="224"/>
      <c r="Z2" s="224"/>
      <c r="AA2" s="224"/>
      <c r="AB2" s="224"/>
      <c r="AC2" s="224"/>
      <c r="AD2" s="224"/>
      <c r="AE2" s="224"/>
      <c r="AF2" s="224"/>
      <c r="AG2" s="224"/>
      <c r="AH2" s="224"/>
      <c r="AI2" s="224"/>
      <c r="AJ2" s="224"/>
      <c r="AK2" s="224"/>
      <c r="AL2" s="170" t="s">
        <v>200</v>
      </c>
      <c r="AM2" s="153"/>
      <c r="AN2" s="113"/>
      <c r="AO2" s="113"/>
      <c r="AP2" s="113"/>
      <c r="AQ2" s="113"/>
      <c r="AR2" s="114"/>
      <c r="AS2" s="1"/>
    </row>
    <row r="3" spans="1:86" ht="21" customHeight="1" x14ac:dyDescent="0.2">
      <c r="A3" s="225"/>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170" t="s">
        <v>201</v>
      </c>
      <c r="AM3" s="153"/>
      <c r="AN3" s="113"/>
      <c r="AO3" s="113"/>
      <c r="AP3" s="113"/>
      <c r="AQ3" s="113"/>
      <c r="AR3" s="114"/>
      <c r="AS3" s="1"/>
    </row>
    <row r="4" spans="1:86" ht="21" customHeight="1" x14ac:dyDescent="0.2">
      <c r="A4" s="225"/>
      <c r="B4" s="224"/>
      <c r="C4" s="224"/>
      <c r="D4" s="224"/>
      <c r="E4" s="224"/>
      <c r="F4" s="224"/>
      <c r="G4" s="224"/>
      <c r="H4" s="224"/>
      <c r="I4" s="224"/>
      <c r="J4" s="224"/>
      <c r="K4" s="224"/>
      <c r="L4" s="224"/>
      <c r="M4" s="224"/>
      <c r="N4" s="224"/>
      <c r="O4" s="224"/>
      <c r="P4" s="224"/>
      <c r="Q4" s="224"/>
      <c r="R4" s="224"/>
      <c r="S4" s="224"/>
      <c r="T4" s="224"/>
      <c r="U4" s="224"/>
      <c r="V4" s="224"/>
      <c r="W4" s="224"/>
      <c r="X4" s="224"/>
      <c r="Y4" s="224"/>
      <c r="Z4" s="224"/>
      <c r="AA4" s="224"/>
      <c r="AB4" s="224"/>
      <c r="AC4" s="224"/>
      <c r="AD4" s="224"/>
      <c r="AE4" s="224"/>
      <c r="AF4" s="224"/>
      <c r="AG4" s="224"/>
      <c r="AH4" s="224"/>
      <c r="AI4" s="224"/>
      <c r="AJ4" s="224"/>
      <c r="AK4" s="224"/>
      <c r="AL4" s="170" t="s">
        <v>181</v>
      </c>
      <c r="AM4" s="153"/>
      <c r="AN4" s="113"/>
      <c r="AO4" s="113"/>
      <c r="AP4" s="113"/>
      <c r="AQ4" s="113"/>
      <c r="AR4" s="114"/>
      <c r="AS4" s="1"/>
    </row>
    <row r="5" spans="1:86" ht="15" customHeight="1" x14ac:dyDescent="0.2">
      <c r="A5" s="115"/>
      <c r="B5" s="112"/>
      <c r="C5" s="112"/>
      <c r="D5" s="112"/>
      <c r="E5" s="116"/>
      <c r="I5" s="2"/>
      <c r="J5" s="2"/>
      <c r="K5" s="2"/>
      <c r="L5" s="162"/>
      <c r="M5" s="163"/>
      <c r="N5" s="117"/>
      <c r="O5" s="117"/>
      <c r="P5" s="162"/>
      <c r="Q5" s="2"/>
      <c r="R5" s="162"/>
      <c r="S5" s="162"/>
      <c r="T5" s="152"/>
      <c r="U5" s="248"/>
      <c r="V5" s="162"/>
      <c r="W5" s="165"/>
      <c r="X5" s="118"/>
      <c r="Y5" s="118"/>
      <c r="Z5" s="118"/>
      <c r="AA5" s="160"/>
      <c r="AB5" s="118"/>
      <c r="AC5" s="118"/>
      <c r="AD5" s="160"/>
      <c r="AE5" s="160"/>
      <c r="AF5" s="160"/>
      <c r="AG5" s="162"/>
      <c r="AH5" s="167"/>
      <c r="AI5" s="165"/>
      <c r="AJ5" s="190"/>
      <c r="AK5" s="2"/>
      <c r="AL5" s="119"/>
      <c r="AM5" s="153"/>
      <c r="AN5" s="113"/>
      <c r="AO5" s="113"/>
      <c r="AP5" s="113"/>
      <c r="AQ5" s="113"/>
      <c r="AR5" s="114"/>
      <c r="AS5" s="1"/>
    </row>
    <row r="6" spans="1:86" hidden="1" x14ac:dyDescent="0.2">
      <c r="A6" s="115"/>
      <c r="B6" s="112"/>
      <c r="C6" s="112"/>
      <c r="D6" s="112"/>
      <c r="E6" s="116"/>
      <c r="I6" s="2"/>
      <c r="J6" s="2"/>
      <c r="K6" s="2"/>
      <c r="L6" s="162"/>
      <c r="M6" s="163"/>
      <c r="N6" s="117"/>
      <c r="O6" s="117"/>
      <c r="P6" s="162"/>
      <c r="Q6" s="2"/>
      <c r="R6" s="162"/>
      <c r="S6" s="162"/>
      <c r="T6" s="152"/>
      <c r="U6" s="248"/>
      <c r="V6" s="162"/>
      <c r="W6" s="165"/>
      <c r="X6" s="118"/>
      <c r="Y6" s="118"/>
      <c r="Z6" s="118"/>
      <c r="AA6" s="160"/>
      <c r="AB6" s="118"/>
      <c r="AC6" s="118"/>
      <c r="AD6" s="160"/>
      <c r="AE6" s="160"/>
      <c r="AF6" s="160"/>
      <c r="AG6" s="162"/>
      <c r="AH6" s="167"/>
      <c r="AI6" s="165"/>
      <c r="AJ6" s="190"/>
      <c r="AK6" s="2"/>
      <c r="AL6" s="119"/>
      <c r="AM6" s="153"/>
      <c r="AN6" s="113"/>
      <c r="AO6" s="113"/>
      <c r="AP6" s="113"/>
      <c r="AQ6" s="113"/>
      <c r="AR6" s="114"/>
      <c r="AS6" s="1"/>
    </row>
    <row r="7" spans="1:86" hidden="1" x14ac:dyDescent="0.2">
      <c r="A7" s="115"/>
      <c r="B7" s="112"/>
      <c r="C7" s="112"/>
      <c r="D7" s="112"/>
      <c r="E7" s="116"/>
      <c r="I7" s="2"/>
      <c r="J7" s="2"/>
      <c r="K7" s="2"/>
      <c r="L7" s="162"/>
      <c r="M7" s="163"/>
      <c r="N7" s="117"/>
      <c r="O7" s="117"/>
      <c r="P7" s="162"/>
      <c r="Q7" s="2"/>
      <c r="R7" s="162"/>
      <c r="S7" s="162"/>
      <c r="T7" s="152"/>
      <c r="U7" s="248"/>
      <c r="V7" s="162"/>
      <c r="W7" s="165"/>
      <c r="X7" s="118"/>
      <c r="Y7" s="118"/>
      <c r="Z7" s="118"/>
      <c r="AA7" s="160"/>
      <c r="AB7" s="118"/>
      <c r="AC7" s="118"/>
      <c r="AD7" s="160"/>
      <c r="AE7" s="160"/>
      <c r="AF7" s="160"/>
      <c r="AG7" s="162"/>
      <c r="AH7" s="167"/>
      <c r="AI7" s="165"/>
      <c r="AJ7" s="190"/>
      <c r="AK7" s="2"/>
      <c r="AL7" s="119"/>
      <c r="AM7" s="153"/>
      <c r="AN7" s="113"/>
      <c r="AO7" s="113"/>
      <c r="AP7" s="113"/>
      <c r="AQ7" s="113"/>
      <c r="AR7" s="114"/>
      <c r="AS7" s="1"/>
    </row>
    <row r="8" spans="1:86" ht="24.75" hidden="1" customHeight="1" x14ac:dyDescent="0.2">
      <c r="A8" s="2"/>
      <c r="B8" s="2"/>
      <c r="C8" s="2"/>
      <c r="D8" s="119"/>
      <c r="F8" s="101"/>
      <c r="I8" s="2"/>
      <c r="J8" s="2"/>
      <c r="K8" s="2"/>
      <c r="L8" s="162"/>
      <c r="M8" s="163"/>
      <c r="N8" s="117"/>
      <c r="O8" s="117"/>
      <c r="P8" s="162"/>
      <c r="Q8" s="2"/>
      <c r="R8" s="162"/>
      <c r="S8" s="162"/>
      <c r="T8" s="152"/>
      <c r="U8" s="248"/>
      <c r="V8" s="162"/>
      <c r="W8" s="165"/>
      <c r="X8" s="118"/>
      <c r="Y8" s="118"/>
      <c r="Z8" s="118"/>
      <c r="AA8" s="160"/>
      <c r="AB8" s="118"/>
      <c r="AC8" s="118"/>
      <c r="AD8" s="160"/>
      <c r="AE8" s="160"/>
      <c r="AF8" s="160"/>
      <c r="AG8" s="162"/>
      <c r="AH8" s="167"/>
      <c r="AI8" s="165"/>
      <c r="AJ8" s="190"/>
      <c r="AK8" s="2"/>
      <c r="AL8" s="119"/>
      <c r="AM8" s="153"/>
      <c r="AN8" s="113"/>
      <c r="AO8" s="113"/>
      <c r="AP8" s="113"/>
      <c r="AQ8" s="113"/>
      <c r="AR8" s="114"/>
      <c r="AS8" s="1"/>
    </row>
    <row r="9" spans="1:86" ht="34.5" customHeight="1" x14ac:dyDescent="0.2">
      <c r="A9" s="97"/>
      <c r="B9" s="98"/>
      <c r="C9" s="98"/>
      <c r="D9" s="98"/>
      <c r="E9" s="98"/>
      <c r="F9" s="121"/>
      <c r="G9" s="121"/>
      <c r="H9" s="121"/>
      <c r="I9" s="121"/>
      <c r="J9" s="122"/>
      <c r="K9" s="122"/>
      <c r="L9" s="122"/>
      <c r="M9" s="122"/>
      <c r="N9" s="123"/>
      <c r="O9" s="123"/>
      <c r="P9" s="205" t="s">
        <v>192</v>
      </c>
      <c r="Q9" s="205"/>
      <c r="R9" s="205"/>
      <c r="S9" s="205"/>
      <c r="T9" s="205"/>
      <c r="U9" s="205"/>
      <c r="V9" s="205"/>
      <c r="W9" s="205"/>
      <c r="X9" s="205" t="s">
        <v>193</v>
      </c>
      <c r="Y9" s="205"/>
      <c r="Z9" s="205"/>
      <c r="AA9" s="205"/>
      <c r="AB9" s="205"/>
      <c r="AC9" s="205"/>
      <c r="AD9" s="205"/>
      <c r="AE9" s="205"/>
      <c r="AF9" s="206" t="s">
        <v>0</v>
      </c>
      <c r="AG9" s="206"/>
      <c r="AH9" s="206" t="s">
        <v>1</v>
      </c>
      <c r="AI9" s="206"/>
      <c r="AJ9" s="205" t="s">
        <v>2</v>
      </c>
      <c r="AK9" s="205"/>
      <c r="AL9" s="205"/>
    </row>
    <row r="10" spans="1:86" s="116" customFormat="1" ht="90.75" customHeight="1" x14ac:dyDescent="0.2">
      <c r="A10" s="124" t="s">
        <v>3</v>
      </c>
      <c r="B10" s="124" t="s">
        <v>4</v>
      </c>
      <c r="C10" s="124" t="s">
        <v>5</v>
      </c>
      <c r="D10" s="124" t="s">
        <v>6</v>
      </c>
      <c r="E10" s="124" t="s">
        <v>7</v>
      </c>
      <c r="F10" s="124" t="s">
        <v>189</v>
      </c>
      <c r="G10" s="124" t="s">
        <v>8</v>
      </c>
      <c r="H10" s="124" t="s">
        <v>190</v>
      </c>
      <c r="I10" s="124" t="s">
        <v>182</v>
      </c>
      <c r="J10" s="155" t="s">
        <v>191</v>
      </c>
      <c r="K10" s="124" t="s">
        <v>183</v>
      </c>
      <c r="L10" s="124" t="s">
        <v>9</v>
      </c>
      <c r="M10" s="124" t="s">
        <v>184</v>
      </c>
      <c r="N10" s="124" t="s">
        <v>10</v>
      </c>
      <c r="O10" s="124" t="s">
        <v>185</v>
      </c>
      <c r="P10" s="156" t="s">
        <v>11</v>
      </c>
      <c r="Q10" s="156" t="s">
        <v>12</v>
      </c>
      <c r="R10" s="156" t="s">
        <v>13</v>
      </c>
      <c r="S10" s="156" t="s">
        <v>14</v>
      </c>
      <c r="T10" s="156" t="s">
        <v>15</v>
      </c>
      <c r="U10" s="156" t="s">
        <v>16</v>
      </c>
      <c r="V10" s="156" t="s">
        <v>17</v>
      </c>
      <c r="W10" s="156" t="s">
        <v>18</v>
      </c>
      <c r="X10" s="157" t="s">
        <v>19</v>
      </c>
      <c r="Y10" s="157" t="s">
        <v>20</v>
      </c>
      <c r="Z10" s="157" t="s">
        <v>21</v>
      </c>
      <c r="AA10" s="157" t="s">
        <v>22</v>
      </c>
      <c r="AB10" s="157" t="s">
        <v>23</v>
      </c>
      <c r="AC10" s="157" t="s">
        <v>24</v>
      </c>
      <c r="AD10" s="157" t="s">
        <v>25</v>
      </c>
      <c r="AE10" s="157" t="s">
        <v>26</v>
      </c>
      <c r="AF10" s="157" t="s">
        <v>194</v>
      </c>
      <c r="AG10" s="157" t="s">
        <v>195</v>
      </c>
      <c r="AH10" s="157" t="s">
        <v>196</v>
      </c>
      <c r="AI10" s="157" t="s">
        <v>197</v>
      </c>
      <c r="AJ10" s="156" t="s">
        <v>198</v>
      </c>
      <c r="AK10" s="158" t="s">
        <v>199</v>
      </c>
      <c r="AL10" s="156" t="s">
        <v>27</v>
      </c>
      <c r="AM10" s="96"/>
      <c r="AN10" s="112"/>
      <c r="AO10" s="112"/>
      <c r="AP10" s="112"/>
      <c r="AQ10" s="112"/>
      <c r="AR10" s="112"/>
      <c r="AS10" s="112"/>
      <c r="AT10" s="112"/>
      <c r="AU10" s="112"/>
      <c r="AV10" s="112"/>
      <c r="AW10" s="112"/>
      <c r="AX10" s="112"/>
      <c r="AY10" s="112"/>
      <c r="AZ10" s="112"/>
      <c r="BA10" s="112"/>
      <c r="BB10" s="112"/>
      <c r="BC10" s="112"/>
      <c r="BD10" s="112"/>
      <c r="BE10" s="112"/>
      <c r="BF10" s="112"/>
      <c r="BG10" s="112"/>
      <c r="BH10" s="112"/>
      <c r="BI10" s="112"/>
      <c r="BJ10" s="112"/>
      <c r="BK10" s="112"/>
      <c r="BL10" s="112"/>
      <c r="BM10" s="112"/>
      <c r="BN10" s="112"/>
      <c r="BO10" s="112"/>
      <c r="BP10" s="112"/>
      <c r="BQ10" s="112"/>
      <c r="BR10" s="112"/>
      <c r="BS10" s="112"/>
      <c r="BT10" s="112"/>
      <c r="BU10" s="112"/>
      <c r="BV10" s="112"/>
      <c r="BW10" s="112"/>
      <c r="BX10" s="112"/>
      <c r="BY10" s="112"/>
      <c r="BZ10" s="112"/>
      <c r="CA10" s="112"/>
      <c r="CB10" s="112"/>
      <c r="CC10" s="112"/>
      <c r="CD10" s="112"/>
      <c r="CE10" s="112"/>
      <c r="CF10" s="112"/>
      <c r="CG10" s="112"/>
      <c r="CH10" s="112"/>
    </row>
    <row r="11" spans="1:86" s="125" customFormat="1" ht="155.25" customHeight="1" x14ac:dyDescent="0.2">
      <c r="A11" s="106">
        <v>240210</v>
      </c>
      <c r="B11" s="172" t="s">
        <v>174</v>
      </c>
      <c r="C11" s="106" t="s">
        <v>28</v>
      </c>
      <c r="D11" s="173" t="s">
        <v>29</v>
      </c>
      <c r="E11" s="174" t="s">
        <v>30</v>
      </c>
      <c r="F11" s="100">
        <v>6</v>
      </c>
      <c r="G11" s="107" t="s">
        <v>31</v>
      </c>
      <c r="H11" s="99">
        <v>0</v>
      </c>
      <c r="I11" s="145">
        <v>1</v>
      </c>
      <c r="J11" s="100">
        <v>2</v>
      </c>
      <c r="K11" s="145">
        <v>2</v>
      </c>
      <c r="L11" s="100">
        <v>2</v>
      </c>
      <c r="M11" s="144">
        <f t="shared" ref="M11:M19" si="0">+AF11</f>
        <v>0</v>
      </c>
      <c r="N11" s="100">
        <v>2</v>
      </c>
      <c r="O11" s="102"/>
      <c r="P11" s="99">
        <v>0</v>
      </c>
      <c r="Q11" s="99">
        <v>0</v>
      </c>
      <c r="R11" s="147">
        <v>0</v>
      </c>
      <c r="S11" s="139">
        <v>0</v>
      </c>
      <c r="T11" s="99">
        <v>0</v>
      </c>
      <c r="U11" s="100">
        <v>0</v>
      </c>
      <c r="V11" s="99">
        <f>+SUM(P11:U11)</f>
        <v>0</v>
      </c>
      <c r="W11" s="166">
        <f t="shared" ref="W11:W19" si="1">+V11/L11</f>
        <v>0</v>
      </c>
      <c r="X11" s="154"/>
      <c r="Y11" s="99"/>
      <c r="Z11" s="99"/>
      <c r="AA11" s="139"/>
      <c r="AB11" s="99"/>
      <c r="AC11" s="100"/>
      <c r="AD11" s="100">
        <f>+SUM(X11:AC11)</f>
        <v>0</v>
      </c>
      <c r="AE11" s="168">
        <f t="shared" ref="AE11:AE19" si="2">+AD11/L11</f>
        <v>0</v>
      </c>
      <c r="AF11" s="100">
        <f>+V11+AD11</f>
        <v>0</v>
      </c>
      <c r="AG11" s="166">
        <f>+AF11/L11</f>
        <v>0</v>
      </c>
      <c r="AH11" s="169">
        <f>+I11+K11+AF11</f>
        <v>3</v>
      </c>
      <c r="AI11" s="192">
        <f>+AH11/F11</f>
        <v>0.5</v>
      </c>
      <c r="AJ11" s="106" t="s">
        <v>218</v>
      </c>
      <c r="AK11" s="188" t="s">
        <v>204</v>
      </c>
      <c r="AL11" s="196" t="s">
        <v>222</v>
      </c>
      <c r="AM11" s="96"/>
      <c r="AN11" s="96"/>
      <c r="AO11" s="96"/>
      <c r="AP11" s="96"/>
      <c r="AQ11" s="96"/>
      <c r="AR11" s="96"/>
      <c r="AS11" s="96"/>
      <c r="AT11" s="96"/>
      <c r="AU11" s="96"/>
      <c r="AV11" s="96"/>
      <c r="AW11" s="96"/>
      <c r="AX11" s="96"/>
      <c r="AY11" s="96"/>
      <c r="AZ11" s="96"/>
      <c r="BA11" s="96"/>
      <c r="BB11" s="96"/>
      <c r="BC11" s="96"/>
      <c r="BD11" s="96"/>
      <c r="BE11" s="96"/>
      <c r="BF11" s="96"/>
      <c r="BG11" s="96"/>
      <c r="BH11" s="96"/>
      <c r="BI11" s="96"/>
      <c r="BJ11" s="96"/>
      <c r="BK11" s="96"/>
      <c r="BL11" s="96"/>
      <c r="BM11" s="96"/>
      <c r="BN11" s="112"/>
      <c r="BO11" s="112"/>
      <c r="BP11" s="112"/>
      <c r="BQ11" s="112"/>
      <c r="BR11" s="112"/>
      <c r="BS11" s="112"/>
      <c r="BT11" s="112"/>
      <c r="BU11" s="112"/>
      <c r="BV11" s="112"/>
      <c r="BW11" s="112"/>
      <c r="BX11" s="112"/>
      <c r="BY11" s="112"/>
      <c r="BZ11" s="112"/>
      <c r="CA11" s="112"/>
      <c r="CB11" s="112"/>
      <c r="CC11" s="112"/>
      <c r="CD11" s="112"/>
      <c r="CE11" s="112"/>
      <c r="CF11" s="112"/>
      <c r="CG11" s="112"/>
      <c r="CH11" s="112"/>
    </row>
    <row r="12" spans="1:86" s="125" customFormat="1" ht="209.25" customHeight="1" x14ac:dyDescent="0.2">
      <c r="A12" s="106">
        <v>240209</v>
      </c>
      <c r="B12" s="172" t="s">
        <v>176</v>
      </c>
      <c r="C12" s="106" t="s">
        <v>34</v>
      </c>
      <c r="D12" s="173" t="s">
        <v>35</v>
      </c>
      <c r="E12" s="174" t="s">
        <v>30</v>
      </c>
      <c r="F12" s="100">
        <v>400</v>
      </c>
      <c r="G12" s="107" t="s">
        <v>31</v>
      </c>
      <c r="H12" s="100">
        <v>100</v>
      </c>
      <c r="I12" s="100">
        <v>101</v>
      </c>
      <c r="J12" s="100">
        <v>100</v>
      </c>
      <c r="K12" s="145">
        <v>301</v>
      </c>
      <c r="L12" s="100">
        <v>100</v>
      </c>
      <c r="M12" s="144">
        <f t="shared" si="0"/>
        <v>43</v>
      </c>
      <c r="N12" s="100">
        <v>100</v>
      </c>
      <c r="O12" s="103"/>
      <c r="P12" s="100">
        <v>0</v>
      </c>
      <c r="Q12" s="100">
        <v>0</v>
      </c>
      <c r="R12" s="148">
        <v>0</v>
      </c>
      <c r="S12" s="200">
        <v>28</v>
      </c>
      <c r="T12" s="100">
        <v>0</v>
      </c>
      <c r="U12" s="100">
        <v>15</v>
      </c>
      <c r="V12" s="100">
        <f t="shared" ref="V12:V16" si="3">+SUM(P12:U12)</f>
        <v>43</v>
      </c>
      <c r="W12" s="247">
        <f t="shared" si="1"/>
        <v>0.43</v>
      </c>
      <c r="X12" s="104"/>
      <c r="Y12" s="100"/>
      <c r="Z12" s="100"/>
      <c r="AA12" s="126"/>
      <c r="AB12" s="100"/>
      <c r="AC12" s="100"/>
      <c r="AD12" s="100">
        <f>+SUM(X12:AC12)</f>
        <v>0</v>
      </c>
      <c r="AE12" s="168">
        <f t="shared" si="2"/>
        <v>0</v>
      </c>
      <c r="AF12" s="100">
        <f t="shared" ref="AF12:AF17" si="4">+V12+AD12</f>
        <v>43</v>
      </c>
      <c r="AG12" s="247">
        <f>+AF12/L12</f>
        <v>0.43</v>
      </c>
      <c r="AH12" s="169">
        <f>+I12+K12+AF12</f>
        <v>445</v>
      </c>
      <c r="AI12" s="193">
        <f t="shared" ref="AI12:AI19" si="5">+AH12/F12</f>
        <v>1.1125</v>
      </c>
      <c r="AJ12" s="106" t="s">
        <v>219</v>
      </c>
      <c r="AK12" s="188" t="s">
        <v>205</v>
      </c>
      <c r="AL12" s="196" t="s">
        <v>223</v>
      </c>
      <c r="AM12" s="96"/>
      <c r="AN12" s="96"/>
      <c r="AO12" s="96"/>
      <c r="AP12" s="96"/>
      <c r="AQ12" s="96"/>
      <c r="AR12" s="96"/>
      <c r="AS12" s="96"/>
      <c r="AT12" s="96"/>
      <c r="AU12" s="96"/>
      <c r="AV12" s="96"/>
      <c r="AW12" s="96"/>
      <c r="AX12" s="96"/>
      <c r="AY12" s="96"/>
      <c r="AZ12" s="96"/>
      <c r="BA12" s="96"/>
      <c r="BB12" s="96"/>
      <c r="BC12" s="96"/>
      <c r="BD12" s="96"/>
      <c r="BE12" s="96"/>
      <c r="BF12" s="96"/>
      <c r="BG12" s="96"/>
      <c r="BH12" s="96"/>
      <c r="BI12" s="96"/>
      <c r="BJ12" s="96"/>
      <c r="BK12" s="96"/>
      <c r="BL12" s="96"/>
      <c r="BM12" s="96"/>
      <c r="BN12" s="112"/>
      <c r="BO12" s="112"/>
      <c r="BP12" s="112"/>
      <c r="BQ12" s="112"/>
      <c r="BR12" s="112"/>
      <c r="BS12" s="112"/>
      <c r="BT12" s="112"/>
      <c r="BU12" s="112"/>
      <c r="BV12" s="112"/>
      <c r="BW12" s="112"/>
      <c r="BX12" s="112"/>
      <c r="BY12" s="112"/>
      <c r="BZ12" s="112"/>
      <c r="CA12" s="112"/>
      <c r="CB12" s="112"/>
      <c r="CC12" s="112"/>
      <c r="CD12" s="112"/>
      <c r="CE12" s="112"/>
      <c r="CF12" s="112"/>
      <c r="CG12" s="112"/>
      <c r="CH12" s="112"/>
    </row>
    <row r="13" spans="1:86" s="125" customFormat="1" ht="186.75" customHeight="1" x14ac:dyDescent="0.2">
      <c r="A13" s="221">
        <v>240198</v>
      </c>
      <c r="B13" s="212" t="s">
        <v>175</v>
      </c>
      <c r="C13" s="106" t="s">
        <v>32</v>
      </c>
      <c r="D13" s="173" t="s">
        <v>33</v>
      </c>
      <c r="E13" s="174" t="s">
        <v>30</v>
      </c>
      <c r="F13" s="100">
        <v>10000</v>
      </c>
      <c r="G13" s="107" t="s">
        <v>31</v>
      </c>
      <c r="H13" s="100">
        <v>2500</v>
      </c>
      <c r="I13" s="100">
        <v>5179</v>
      </c>
      <c r="J13" s="100">
        <v>2500</v>
      </c>
      <c r="K13" s="145">
        <v>4905</v>
      </c>
      <c r="L13" s="100">
        <v>2500</v>
      </c>
      <c r="M13" s="144">
        <f t="shared" si="0"/>
        <v>392</v>
      </c>
      <c r="N13" s="100">
        <v>2500</v>
      </c>
      <c r="O13" s="144"/>
      <c r="P13" s="140">
        <v>30</v>
      </c>
      <c r="Q13" s="144">
        <v>93</v>
      </c>
      <c r="R13" s="149">
        <v>59</v>
      </c>
      <c r="S13" s="140">
        <v>87</v>
      </c>
      <c r="T13" s="100">
        <v>68</v>
      </c>
      <c r="U13" s="100">
        <v>55</v>
      </c>
      <c r="V13" s="100">
        <f>+SUM(P13:U13)</f>
        <v>392</v>
      </c>
      <c r="W13" s="191">
        <f t="shared" si="1"/>
        <v>0.15679999999999999</v>
      </c>
      <c r="X13" s="104"/>
      <c r="Y13" s="100"/>
      <c r="Z13" s="100"/>
      <c r="AA13" s="126"/>
      <c r="AB13" s="100"/>
      <c r="AC13" s="100"/>
      <c r="AD13" s="100">
        <f t="shared" ref="AD13:AD19" si="6">+SUM(X13:AC13)</f>
        <v>0</v>
      </c>
      <c r="AE13" s="168">
        <f t="shared" si="2"/>
        <v>0</v>
      </c>
      <c r="AF13" s="100">
        <f>+V13+AD13</f>
        <v>392</v>
      </c>
      <c r="AG13" s="191">
        <f>+AF13/L13</f>
        <v>0.15679999999999999</v>
      </c>
      <c r="AH13" s="169">
        <f>+I13+K13+AF13</f>
        <v>10476</v>
      </c>
      <c r="AI13" s="193">
        <f>+AH13/F13</f>
        <v>1.0476000000000001</v>
      </c>
      <c r="AJ13" s="106" t="s">
        <v>206</v>
      </c>
      <c r="AK13" s="188" t="s">
        <v>207</v>
      </c>
      <c r="AL13" s="196" t="s">
        <v>224</v>
      </c>
      <c r="AM13" s="96"/>
      <c r="AN13" s="96"/>
      <c r="AO13" s="96"/>
      <c r="AP13" s="96"/>
      <c r="AQ13" s="96"/>
      <c r="AR13" s="96"/>
      <c r="AS13" s="96"/>
      <c r="AT13" s="96"/>
      <c r="AU13" s="96"/>
      <c r="AV13" s="96"/>
      <c r="AW13" s="96"/>
      <c r="AX13" s="96"/>
      <c r="AY13" s="96"/>
      <c r="AZ13" s="96"/>
      <c r="BA13" s="96"/>
      <c r="BB13" s="96"/>
      <c r="BC13" s="96"/>
      <c r="BD13" s="96"/>
      <c r="BE13" s="96"/>
      <c r="BF13" s="96"/>
      <c r="BG13" s="96"/>
      <c r="BH13" s="96"/>
      <c r="BI13" s="96"/>
      <c r="BJ13" s="96"/>
      <c r="BK13" s="96"/>
      <c r="BL13" s="96"/>
      <c r="BM13" s="96"/>
      <c r="BN13" s="112"/>
      <c r="BO13" s="112"/>
      <c r="BP13" s="112"/>
      <c r="BQ13" s="112"/>
      <c r="BR13" s="112"/>
      <c r="BS13" s="112"/>
      <c r="BT13" s="112"/>
      <c r="BU13" s="112"/>
      <c r="BV13" s="112"/>
      <c r="BW13" s="112"/>
      <c r="BX13" s="112"/>
      <c r="BY13" s="112"/>
      <c r="BZ13" s="112"/>
      <c r="CA13" s="112"/>
      <c r="CB13" s="112"/>
      <c r="CC13" s="112"/>
      <c r="CD13" s="112"/>
      <c r="CE13" s="112"/>
      <c r="CF13" s="112"/>
      <c r="CG13" s="112"/>
      <c r="CH13" s="112"/>
    </row>
    <row r="14" spans="1:86" s="125" customFormat="1" ht="96" customHeight="1" x14ac:dyDescent="0.2">
      <c r="A14" s="222"/>
      <c r="B14" s="213"/>
      <c r="C14" s="106" t="s">
        <v>36</v>
      </c>
      <c r="D14" s="173" t="s">
        <v>37</v>
      </c>
      <c r="E14" s="174" t="s">
        <v>30</v>
      </c>
      <c r="F14" s="100">
        <v>4000</v>
      </c>
      <c r="G14" s="107" t="s">
        <v>31</v>
      </c>
      <c r="H14" s="100">
        <v>200</v>
      </c>
      <c r="I14" s="100">
        <v>327</v>
      </c>
      <c r="J14" s="100">
        <v>1300</v>
      </c>
      <c r="K14" s="145">
        <v>669</v>
      </c>
      <c r="L14" s="100">
        <v>1400</v>
      </c>
      <c r="M14" s="144">
        <f t="shared" si="0"/>
        <v>139</v>
      </c>
      <c r="N14" s="100">
        <v>1100</v>
      </c>
      <c r="O14" s="144"/>
      <c r="P14" s="141">
        <v>1</v>
      </c>
      <c r="Q14" s="145">
        <v>14</v>
      </c>
      <c r="R14" s="150">
        <v>46</v>
      </c>
      <c r="S14" s="140">
        <v>57</v>
      </c>
      <c r="T14" s="141">
        <v>1</v>
      </c>
      <c r="U14" s="141">
        <v>20</v>
      </c>
      <c r="V14" s="100">
        <f t="shared" si="3"/>
        <v>139</v>
      </c>
      <c r="W14" s="191">
        <f t="shared" si="1"/>
        <v>9.9285714285714283E-2</v>
      </c>
      <c r="X14" s="104"/>
      <c r="Y14" s="100"/>
      <c r="Z14" s="100"/>
      <c r="AA14" s="126"/>
      <c r="AB14" s="100"/>
      <c r="AC14" s="100"/>
      <c r="AD14" s="100">
        <f>+SUM(X14:AC14)</f>
        <v>0</v>
      </c>
      <c r="AE14" s="168">
        <f t="shared" si="2"/>
        <v>0</v>
      </c>
      <c r="AF14" s="100">
        <f t="shared" si="4"/>
        <v>139</v>
      </c>
      <c r="AG14" s="191">
        <f t="shared" ref="AG14:AG17" si="7">+AF14/L14</f>
        <v>9.9285714285714283E-2</v>
      </c>
      <c r="AH14" s="169">
        <f t="shared" ref="AH14:AH18" si="8">+I14+K14+AF14</f>
        <v>1135</v>
      </c>
      <c r="AI14" s="194">
        <f t="shared" si="5"/>
        <v>0.28375</v>
      </c>
      <c r="AJ14" s="106" t="s">
        <v>208</v>
      </c>
      <c r="AK14" s="188" t="s">
        <v>209</v>
      </c>
      <c r="AL14" s="196" t="s">
        <v>225</v>
      </c>
      <c r="AM14" s="96"/>
      <c r="AN14" s="96"/>
      <c r="AO14" s="96"/>
      <c r="AP14" s="96"/>
      <c r="AQ14" s="96"/>
      <c r="AR14" s="96"/>
      <c r="AS14" s="96"/>
      <c r="AT14" s="96"/>
      <c r="AU14" s="96"/>
      <c r="AV14" s="96"/>
      <c r="AW14" s="96"/>
      <c r="AX14" s="96"/>
      <c r="AY14" s="96"/>
      <c r="AZ14" s="96"/>
      <c r="BA14" s="96"/>
      <c r="BB14" s="96"/>
      <c r="BC14" s="96"/>
      <c r="BD14" s="96"/>
      <c r="BE14" s="96"/>
      <c r="BF14" s="96"/>
      <c r="BG14" s="96"/>
      <c r="BH14" s="96"/>
      <c r="BI14" s="96"/>
      <c r="BJ14" s="96"/>
      <c r="BK14" s="96"/>
      <c r="BL14" s="96"/>
      <c r="BM14" s="96"/>
      <c r="BN14" s="112"/>
      <c r="BO14" s="112"/>
      <c r="BP14" s="112"/>
      <c r="BQ14" s="112"/>
      <c r="BR14" s="112"/>
      <c r="BS14" s="112"/>
      <c r="BT14" s="112"/>
      <c r="BU14" s="112"/>
      <c r="BV14" s="112"/>
      <c r="BW14" s="112"/>
      <c r="BX14" s="112"/>
      <c r="BY14" s="112"/>
      <c r="BZ14" s="112"/>
      <c r="CA14" s="112"/>
      <c r="CB14" s="112"/>
      <c r="CC14" s="112"/>
      <c r="CD14" s="112"/>
      <c r="CE14" s="112"/>
      <c r="CF14" s="112"/>
      <c r="CG14" s="112"/>
      <c r="CH14" s="112"/>
    </row>
    <row r="15" spans="1:86" s="125" customFormat="1" ht="76.5" customHeight="1" x14ac:dyDescent="0.2">
      <c r="A15" s="221">
        <v>240211</v>
      </c>
      <c r="B15" s="218" t="s">
        <v>177</v>
      </c>
      <c r="C15" s="106" t="s">
        <v>42</v>
      </c>
      <c r="D15" s="173" t="s">
        <v>43</v>
      </c>
      <c r="E15" s="174" t="s">
        <v>30</v>
      </c>
      <c r="F15" s="100">
        <v>1500</v>
      </c>
      <c r="G15" s="107" t="s">
        <v>31</v>
      </c>
      <c r="H15" s="100">
        <v>150</v>
      </c>
      <c r="I15" s="100">
        <v>174</v>
      </c>
      <c r="J15" s="108">
        <v>450</v>
      </c>
      <c r="K15" s="145">
        <v>450</v>
      </c>
      <c r="L15" s="108">
        <v>450</v>
      </c>
      <c r="M15" s="144">
        <f t="shared" si="0"/>
        <v>60</v>
      </c>
      <c r="N15" s="108">
        <v>450</v>
      </c>
      <c r="O15" s="102"/>
      <c r="P15" s="107">
        <v>10</v>
      </c>
      <c r="Q15" s="146">
        <v>10</v>
      </c>
      <c r="R15" s="198">
        <v>3</v>
      </c>
      <c r="S15" s="107">
        <v>2</v>
      </c>
      <c r="T15" s="141">
        <v>23</v>
      </c>
      <c r="U15" s="141">
        <v>12</v>
      </c>
      <c r="V15" s="100">
        <f>+SUM(P15:U15)</f>
        <v>60</v>
      </c>
      <c r="W15" s="191">
        <f t="shared" si="1"/>
        <v>0.13333333333333333</v>
      </c>
      <c r="X15" s="104"/>
      <c r="Y15" s="142"/>
      <c r="Z15" s="142"/>
      <c r="AA15" s="142"/>
      <c r="AB15" s="100"/>
      <c r="AC15" s="145"/>
      <c r="AD15" s="100">
        <f t="shared" si="6"/>
        <v>0</v>
      </c>
      <c r="AE15" s="168">
        <f t="shared" si="2"/>
        <v>0</v>
      </c>
      <c r="AF15" s="100">
        <f t="shared" si="4"/>
        <v>60</v>
      </c>
      <c r="AG15" s="191">
        <f t="shared" si="7"/>
        <v>0.13333333333333333</v>
      </c>
      <c r="AH15" s="169">
        <f t="shared" si="8"/>
        <v>684</v>
      </c>
      <c r="AI15" s="194">
        <f t="shared" si="5"/>
        <v>0.45600000000000002</v>
      </c>
      <c r="AJ15" s="106" t="s">
        <v>202</v>
      </c>
      <c r="AK15" s="188" t="s">
        <v>210</v>
      </c>
      <c r="AL15" s="196" t="s">
        <v>226</v>
      </c>
      <c r="AM15" s="96"/>
      <c r="AN15" s="96"/>
      <c r="AO15" s="96"/>
      <c r="AP15" s="96"/>
      <c r="AQ15" s="96"/>
      <c r="AR15" s="96"/>
      <c r="AS15" s="96"/>
      <c r="AT15" s="96"/>
      <c r="AU15" s="96"/>
      <c r="AV15" s="96"/>
      <c r="AW15" s="96"/>
      <c r="AX15" s="96"/>
      <c r="AY15" s="96"/>
      <c r="AZ15" s="96"/>
      <c r="BA15" s="96"/>
      <c r="BB15" s="96"/>
      <c r="BC15" s="96"/>
      <c r="BD15" s="96"/>
      <c r="BE15" s="96"/>
      <c r="BF15" s="96"/>
      <c r="BG15" s="96"/>
      <c r="BH15" s="96"/>
      <c r="BI15" s="96"/>
      <c r="BJ15" s="96"/>
      <c r="BK15" s="96"/>
      <c r="BL15" s="96"/>
      <c r="BM15" s="96"/>
      <c r="BN15" s="112"/>
      <c r="BO15" s="112"/>
      <c r="BP15" s="112"/>
      <c r="BQ15" s="112"/>
      <c r="BR15" s="112"/>
      <c r="BS15" s="112"/>
      <c r="BT15" s="112"/>
      <c r="BU15" s="112"/>
      <c r="BV15" s="112"/>
      <c r="BW15" s="112"/>
      <c r="BX15" s="112"/>
      <c r="BY15" s="112"/>
      <c r="BZ15" s="112"/>
      <c r="CA15" s="112"/>
      <c r="CB15" s="112"/>
      <c r="CC15" s="112"/>
      <c r="CD15" s="112"/>
      <c r="CE15" s="112"/>
      <c r="CF15" s="112"/>
      <c r="CG15" s="112"/>
      <c r="CH15" s="112"/>
    </row>
    <row r="16" spans="1:86" s="125" customFormat="1" ht="95.25" customHeight="1" x14ac:dyDescent="0.2">
      <c r="A16" s="223"/>
      <c r="B16" s="219"/>
      <c r="C16" s="106" t="s">
        <v>38</v>
      </c>
      <c r="D16" s="173" t="s">
        <v>39</v>
      </c>
      <c r="E16" s="174" t="s">
        <v>30</v>
      </c>
      <c r="F16" s="100">
        <v>15000</v>
      </c>
      <c r="G16" s="107" t="s">
        <v>31</v>
      </c>
      <c r="H16" s="100">
        <v>1000</v>
      </c>
      <c r="I16" s="145">
        <v>817</v>
      </c>
      <c r="J16" s="100">
        <v>5000</v>
      </c>
      <c r="K16" s="145">
        <v>3080</v>
      </c>
      <c r="L16" s="100">
        <v>5000</v>
      </c>
      <c r="M16" s="144">
        <f t="shared" si="0"/>
        <v>2423</v>
      </c>
      <c r="N16" s="100">
        <v>4000</v>
      </c>
      <c r="O16" s="103"/>
      <c r="P16" s="107">
        <v>78</v>
      </c>
      <c r="Q16" s="146">
        <v>336</v>
      </c>
      <c r="R16" s="198">
        <v>611</v>
      </c>
      <c r="S16" s="107">
        <v>411</v>
      </c>
      <c r="T16" s="141">
        <v>472</v>
      </c>
      <c r="U16" s="141">
        <v>515</v>
      </c>
      <c r="V16" s="100">
        <f t="shared" si="3"/>
        <v>2423</v>
      </c>
      <c r="W16" s="247">
        <f t="shared" si="1"/>
        <v>0.48459999999999998</v>
      </c>
      <c r="X16" s="104"/>
      <c r="Y16" s="100"/>
      <c r="Z16" s="100"/>
      <c r="AA16" s="126"/>
      <c r="AB16" s="100"/>
      <c r="AC16" s="100"/>
      <c r="AD16" s="100">
        <f t="shared" si="6"/>
        <v>0</v>
      </c>
      <c r="AE16" s="168">
        <f t="shared" si="2"/>
        <v>0</v>
      </c>
      <c r="AF16" s="100">
        <f t="shared" si="4"/>
        <v>2423</v>
      </c>
      <c r="AG16" s="247">
        <f>+AF16/L16</f>
        <v>0.48459999999999998</v>
      </c>
      <c r="AH16" s="169">
        <f t="shared" si="8"/>
        <v>6320</v>
      </c>
      <c r="AI16" s="194">
        <f t="shared" si="5"/>
        <v>0.42133333333333334</v>
      </c>
      <c r="AJ16" s="106" t="s">
        <v>211</v>
      </c>
      <c r="AK16" s="188" t="s">
        <v>212</v>
      </c>
      <c r="AL16" s="197" t="s">
        <v>227</v>
      </c>
      <c r="AM16" s="96"/>
      <c r="AN16" s="96"/>
      <c r="AO16" s="96"/>
      <c r="AP16" s="96"/>
      <c r="AQ16" s="96"/>
      <c r="AR16" s="96"/>
      <c r="AS16" s="96"/>
      <c r="AT16" s="96"/>
      <c r="AU16" s="96"/>
      <c r="AV16" s="96"/>
      <c r="AW16" s="96"/>
      <c r="AX16" s="96"/>
      <c r="AY16" s="96"/>
      <c r="AZ16" s="96"/>
      <c r="BA16" s="96"/>
      <c r="BB16" s="96"/>
      <c r="BC16" s="96"/>
      <c r="BD16" s="96"/>
      <c r="BE16" s="96"/>
      <c r="BF16" s="96"/>
      <c r="BG16" s="96"/>
      <c r="BH16" s="96"/>
      <c r="BI16" s="96"/>
      <c r="BJ16" s="96"/>
      <c r="BK16" s="96"/>
      <c r="BL16" s="96"/>
      <c r="BM16" s="96"/>
      <c r="BN16" s="112"/>
      <c r="BO16" s="112"/>
      <c r="BP16" s="112"/>
      <c r="BQ16" s="112"/>
      <c r="BR16" s="112"/>
      <c r="BS16" s="112"/>
      <c r="BT16" s="112"/>
      <c r="BU16" s="112"/>
      <c r="BV16" s="112"/>
      <c r="BW16" s="112"/>
      <c r="BX16" s="112"/>
      <c r="BY16" s="112"/>
      <c r="BZ16" s="112"/>
      <c r="CA16" s="112"/>
      <c r="CB16" s="112"/>
      <c r="CC16" s="112"/>
      <c r="CD16" s="112"/>
      <c r="CE16" s="112"/>
      <c r="CF16" s="112"/>
      <c r="CG16" s="112"/>
      <c r="CH16" s="112"/>
    </row>
    <row r="17" spans="1:86" s="125" customFormat="1" ht="174" customHeight="1" x14ac:dyDescent="0.2">
      <c r="A17" s="222"/>
      <c r="B17" s="220"/>
      <c r="C17" s="106" t="s">
        <v>40</v>
      </c>
      <c r="D17" s="173" t="s">
        <v>41</v>
      </c>
      <c r="E17" s="174" t="s">
        <v>30</v>
      </c>
      <c r="F17" s="175">
        <v>2200</v>
      </c>
      <c r="G17" s="107" t="s">
        <v>31</v>
      </c>
      <c r="H17" s="108">
        <v>450</v>
      </c>
      <c r="I17" s="145">
        <v>450</v>
      </c>
      <c r="J17" s="108">
        <v>600</v>
      </c>
      <c r="K17" s="145">
        <v>600</v>
      </c>
      <c r="L17" s="108">
        <v>600</v>
      </c>
      <c r="M17" s="144">
        <f t="shared" si="0"/>
        <v>10</v>
      </c>
      <c r="N17" s="110">
        <v>550</v>
      </c>
      <c r="O17" s="109"/>
      <c r="P17" s="107">
        <v>10</v>
      </c>
      <c r="Q17" s="201">
        <v>0</v>
      </c>
      <c r="R17" s="201">
        <v>0</v>
      </c>
      <c r="S17" s="202">
        <v>0</v>
      </c>
      <c r="T17" s="99">
        <v>0</v>
      </c>
      <c r="U17" s="141">
        <v>0</v>
      </c>
      <c r="V17" s="100">
        <f>+SUM(P17:U17)</f>
        <v>10</v>
      </c>
      <c r="W17" s="191">
        <f t="shared" si="1"/>
        <v>1.6666666666666666E-2</v>
      </c>
      <c r="X17" s="111"/>
      <c r="Y17" s="111"/>
      <c r="Z17" s="105"/>
      <c r="AA17" s="126"/>
      <c r="AB17" s="100"/>
      <c r="AC17" s="146"/>
      <c r="AD17" s="100">
        <f t="shared" si="6"/>
        <v>0</v>
      </c>
      <c r="AE17" s="168">
        <f t="shared" si="2"/>
        <v>0</v>
      </c>
      <c r="AF17" s="100">
        <f t="shared" si="4"/>
        <v>10</v>
      </c>
      <c r="AG17" s="191">
        <f t="shared" si="7"/>
        <v>1.6666666666666666E-2</v>
      </c>
      <c r="AH17" s="169">
        <f t="shared" si="8"/>
        <v>1060</v>
      </c>
      <c r="AI17" s="194">
        <f t="shared" si="5"/>
        <v>0.48181818181818181</v>
      </c>
      <c r="AJ17" s="106" t="s">
        <v>213</v>
      </c>
      <c r="AK17" s="188" t="s">
        <v>214</v>
      </c>
      <c r="AL17" s="196" t="s">
        <v>228</v>
      </c>
      <c r="AM17" s="96"/>
      <c r="AN17" s="96"/>
      <c r="AO17" s="96"/>
      <c r="AP17" s="96"/>
      <c r="AQ17" s="96"/>
      <c r="AR17" s="96"/>
      <c r="AS17" s="96"/>
      <c r="AT17" s="96"/>
      <c r="AU17" s="96"/>
      <c r="AV17" s="96"/>
      <c r="AW17" s="96"/>
      <c r="AX17" s="96"/>
      <c r="AY17" s="96"/>
      <c r="AZ17" s="96"/>
      <c r="BA17" s="96"/>
      <c r="BB17" s="96"/>
      <c r="BC17" s="96"/>
      <c r="BD17" s="96"/>
      <c r="BE17" s="96"/>
      <c r="BF17" s="96"/>
      <c r="BG17" s="96"/>
      <c r="BH17" s="96"/>
      <c r="BI17" s="96"/>
      <c r="BJ17" s="96"/>
      <c r="BK17" s="96"/>
      <c r="BL17" s="96"/>
      <c r="BM17" s="96"/>
      <c r="BN17" s="112"/>
      <c r="BO17" s="112"/>
      <c r="BP17" s="112"/>
      <c r="BQ17" s="112"/>
      <c r="BR17" s="112"/>
      <c r="BS17" s="112"/>
      <c r="BT17" s="112"/>
      <c r="BU17" s="112"/>
      <c r="BV17" s="112"/>
      <c r="BW17" s="112"/>
      <c r="BX17" s="112"/>
      <c r="BY17" s="112"/>
      <c r="BZ17" s="112"/>
      <c r="CA17" s="112"/>
      <c r="CB17" s="112"/>
      <c r="CC17" s="112"/>
      <c r="CD17" s="112"/>
      <c r="CE17" s="112"/>
      <c r="CF17" s="112"/>
      <c r="CG17" s="112"/>
      <c r="CH17" s="112"/>
    </row>
    <row r="18" spans="1:86" s="125" customFormat="1" ht="239.25" customHeight="1" x14ac:dyDescent="0.2">
      <c r="A18" s="214" t="s">
        <v>44</v>
      </c>
      <c r="B18" s="215"/>
      <c r="C18" s="176" t="s">
        <v>45</v>
      </c>
      <c r="D18" s="177" t="s">
        <v>46</v>
      </c>
      <c r="E18" s="178" t="s">
        <v>30</v>
      </c>
      <c r="F18" s="179">
        <v>1260</v>
      </c>
      <c r="G18" s="176" t="s">
        <v>31</v>
      </c>
      <c r="H18" s="179">
        <v>315</v>
      </c>
      <c r="I18" s="180">
        <v>388</v>
      </c>
      <c r="J18" s="181">
        <v>315</v>
      </c>
      <c r="K18" s="180">
        <v>115</v>
      </c>
      <c r="L18" s="181">
        <v>315</v>
      </c>
      <c r="M18" s="182">
        <f t="shared" si="0"/>
        <v>352</v>
      </c>
      <c r="N18" s="181">
        <v>315</v>
      </c>
      <c r="O18" s="183"/>
      <c r="P18" s="176">
        <v>20</v>
      </c>
      <c r="Q18" s="181">
        <v>25</v>
      </c>
      <c r="R18" s="199">
        <v>23</v>
      </c>
      <c r="S18" s="199">
        <v>28</v>
      </c>
      <c r="T18" s="199">
        <v>231</v>
      </c>
      <c r="U18" s="176">
        <v>25</v>
      </c>
      <c r="V18" s="179">
        <f>+SUM(P18:U18)</f>
        <v>352</v>
      </c>
      <c r="W18" s="203">
        <f t="shared" si="1"/>
        <v>1.1174603174603175</v>
      </c>
      <c r="X18" s="179"/>
      <c r="Y18" s="179"/>
      <c r="Z18" s="179"/>
      <c r="AA18" s="184"/>
      <c r="AB18" s="184"/>
      <c r="AC18" s="184"/>
      <c r="AD18" s="179">
        <f>+SUM(X18:AC18)</f>
        <v>0</v>
      </c>
      <c r="AE18" s="185">
        <f t="shared" si="2"/>
        <v>0</v>
      </c>
      <c r="AF18" s="179">
        <f>+V18+AD18</f>
        <v>352</v>
      </c>
      <c r="AG18" s="203">
        <f>+AF18/L18</f>
        <v>1.1174603174603175</v>
      </c>
      <c r="AH18" s="186">
        <f t="shared" si="8"/>
        <v>855</v>
      </c>
      <c r="AI18" s="192">
        <f t="shared" si="5"/>
        <v>0.6785714285714286</v>
      </c>
      <c r="AJ18" s="187" t="s">
        <v>215</v>
      </c>
      <c r="AK18" s="189" t="s">
        <v>216</v>
      </c>
      <c r="AL18" s="189" t="s">
        <v>229</v>
      </c>
      <c r="AM18" s="96"/>
      <c r="AN18" s="96"/>
      <c r="AO18" s="96"/>
      <c r="AP18" s="96"/>
      <c r="AQ18" s="96"/>
      <c r="AR18" s="96"/>
      <c r="AS18" s="96"/>
      <c r="AT18" s="96"/>
      <c r="AU18" s="96"/>
      <c r="AV18" s="96"/>
      <c r="AW18" s="96"/>
      <c r="AX18" s="96"/>
      <c r="AY18" s="96"/>
      <c r="AZ18" s="96"/>
      <c r="BA18" s="96"/>
      <c r="BB18" s="96"/>
      <c r="BC18" s="96"/>
      <c r="BD18" s="96"/>
      <c r="BE18" s="96"/>
      <c r="BF18" s="96"/>
      <c r="BG18" s="96"/>
      <c r="BH18" s="96"/>
      <c r="BI18" s="96"/>
      <c r="BJ18" s="96"/>
      <c r="BK18" s="96"/>
      <c r="BL18" s="96"/>
      <c r="BM18" s="96"/>
      <c r="BN18" s="112"/>
      <c r="BO18" s="112"/>
      <c r="BP18" s="112"/>
      <c r="BQ18" s="112"/>
      <c r="BR18" s="112"/>
      <c r="BS18" s="112"/>
      <c r="BT18" s="112"/>
      <c r="BU18" s="112"/>
      <c r="BV18" s="112"/>
      <c r="BW18" s="112"/>
      <c r="BX18" s="112"/>
      <c r="BY18" s="112"/>
      <c r="BZ18" s="112"/>
      <c r="CA18" s="112"/>
      <c r="CB18" s="112"/>
      <c r="CC18" s="112"/>
      <c r="CD18" s="112"/>
      <c r="CE18" s="112"/>
      <c r="CF18" s="112"/>
      <c r="CG18" s="112"/>
      <c r="CH18" s="112"/>
    </row>
    <row r="19" spans="1:86" s="125" customFormat="1" ht="163.5" customHeight="1" x14ac:dyDescent="0.2">
      <c r="A19" s="216"/>
      <c r="B19" s="217"/>
      <c r="C19" s="176" t="s">
        <v>47</v>
      </c>
      <c r="D19" s="177" t="s">
        <v>48</v>
      </c>
      <c r="E19" s="178" t="s">
        <v>30</v>
      </c>
      <c r="F19" s="179">
        <v>12000</v>
      </c>
      <c r="G19" s="176" t="s">
        <v>31</v>
      </c>
      <c r="H19" s="179">
        <v>1000</v>
      </c>
      <c r="I19" s="180">
        <v>513</v>
      </c>
      <c r="J19" s="181">
        <v>4000</v>
      </c>
      <c r="K19" s="180">
        <v>2924</v>
      </c>
      <c r="L19" s="181">
        <v>4000</v>
      </c>
      <c r="M19" s="182">
        <f t="shared" si="0"/>
        <v>2002</v>
      </c>
      <c r="N19" s="181">
        <v>3000</v>
      </c>
      <c r="O19" s="195"/>
      <c r="P19" s="176">
        <v>136</v>
      </c>
      <c r="Q19" s="181">
        <v>235</v>
      </c>
      <c r="R19" s="199">
        <v>293</v>
      </c>
      <c r="S19" s="199">
        <v>380</v>
      </c>
      <c r="T19" s="199">
        <v>487</v>
      </c>
      <c r="U19" s="176">
        <v>471</v>
      </c>
      <c r="V19" s="179">
        <f>+SUM(P19:U19)</f>
        <v>2002</v>
      </c>
      <c r="W19" s="247">
        <f t="shared" si="1"/>
        <v>0.50049999999999994</v>
      </c>
      <c r="X19" s="179"/>
      <c r="Y19" s="179"/>
      <c r="Z19" s="179"/>
      <c r="AA19" s="184"/>
      <c r="AB19" s="184"/>
      <c r="AC19" s="184"/>
      <c r="AD19" s="179">
        <f t="shared" si="6"/>
        <v>0</v>
      </c>
      <c r="AE19" s="185">
        <f t="shared" si="2"/>
        <v>0</v>
      </c>
      <c r="AF19" s="179">
        <f>+V19+AD19</f>
        <v>2002</v>
      </c>
      <c r="AG19" s="247">
        <f>+AF19/L19</f>
        <v>0.50049999999999994</v>
      </c>
      <c r="AH19" s="186">
        <f>+I19+K19+AF19</f>
        <v>5439</v>
      </c>
      <c r="AI19" s="194">
        <f t="shared" si="5"/>
        <v>0.45324999999999999</v>
      </c>
      <c r="AJ19" s="187" t="s">
        <v>215</v>
      </c>
      <c r="AK19" s="189" t="s">
        <v>217</v>
      </c>
      <c r="AL19" s="189" t="s">
        <v>230</v>
      </c>
      <c r="AM19" s="96"/>
      <c r="AN19" s="96"/>
      <c r="AO19" s="96"/>
      <c r="AP19" s="96"/>
      <c r="AQ19" s="96"/>
      <c r="AR19" s="96"/>
      <c r="AS19" s="96"/>
      <c r="AT19" s="96"/>
      <c r="AU19" s="96"/>
      <c r="AV19" s="96"/>
      <c r="AW19" s="96"/>
      <c r="AX19" s="96"/>
      <c r="AY19" s="96"/>
      <c r="AZ19" s="96"/>
      <c r="BA19" s="96"/>
      <c r="BB19" s="96"/>
      <c r="BC19" s="96"/>
      <c r="BD19" s="96"/>
      <c r="BE19" s="96"/>
      <c r="BF19" s="96"/>
      <c r="BG19" s="96"/>
      <c r="BH19" s="96"/>
      <c r="BI19" s="96"/>
      <c r="BJ19" s="96"/>
      <c r="BK19" s="96"/>
      <c r="BL19" s="96"/>
      <c r="BM19" s="96"/>
      <c r="BN19" s="112"/>
      <c r="BO19" s="112"/>
      <c r="BP19" s="112"/>
      <c r="BQ19" s="112"/>
      <c r="BR19" s="112"/>
      <c r="BS19" s="112"/>
      <c r="BT19" s="112"/>
      <c r="BU19" s="112"/>
      <c r="BV19" s="112"/>
      <c r="BW19" s="112"/>
      <c r="BX19" s="112"/>
      <c r="BY19" s="112"/>
      <c r="BZ19" s="112"/>
      <c r="CA19" s="112"/>
      <c r="CB19" s="112"/>
      <c r="CC19" s="112"/>
      <c r="CD19" s="112"/>
      <c r="CE19" s="112"/>
      <c r="CF19" s="112"/>
      <c r="CG19" s="112"/>
      <c r="CH19" s="112"/>
    </row>
    <row r="20" spans="1:86" ht="14.25" customHeight="1" x14ac:dyDescent="0.2">
      <c r="I20" s="151"/>
      <c r="L20" s="112"/>
      <c r="M20" s="112"/>
      <c r="N20" s="112"/>
      <c r="O20" s="112"/>
      <c r="P20" s="112"/>
      <c r="R20" s="112"/>
      <c r="S20" s="112"/>
      <c r="T20" s="112"/>
      <c r="V20" s="112"/>
      <c r="W20" s="112"/>
      <c r="X20" s="112"/>
      <c r="Y20" s="112"/>
      <c r="Z20" s="112"/>
      <c r="AA20" s="112"/>
      <c r="AB20" s="112"/>
      <c r="AC20" s="112"/>
      <c r="AD20" s="112"/>
      <c r="AE20" s="112"/>
      <c r="AF20" s="112"/>
      <c r="AG20" s="112"/>
      <c r="AH20" s="112"/>
      <c r="AI20" s="112"/>
      <c r="AL20" s="112"/>
      <c r="AM20" s="96"/>
      <c r="AN20" s="96"/>
      <c r="AO20" s="96"/>
      <c r="AP20" s="96"/>
      <c r="AQ20" s="96"/>
      <c r="AR20" s="96"/>
      <c r="AS20" s="96"/>
      <c r="AT20" s="96"/>
      <c r="AU20" s="96"/>
      <c r="AV20" s="96"/>
      <c r="AW20" s="96"/>
      <c r="AX20" s="96"/>
      <c r="AY20" s="96"/>
      <c r="AZ20" s="96"/>
      <c r="BA20" s="96"/>
      <c r="BB20" s="96"/>
      <c r="BC20" s="96"/>
      <c r="BD20" s="96"/>
      <c r="BE20" s="96"/>
      <c r="BF20" s="96"/>
      <c r="BG20" s="96"/>
      <c r="BH20" s="96"/>
      <c r="BI20" s="96"/>
      <c r="BJ20" s="96"/>
      <c r="BK20" s="96"/>
      <c r="BL20" s="96"/>
      <c r="BM20" s="96"/>
    </row>
    <row r="21" spans="1:86" ht="3.75" customHeight="1" x14ac:dyDescent="0.2">
      <c r="L21" s="112"/>
      <c r="M21" s="112"/>
      <c r="N21" s="112"/>
      <c r="O21" s="112"/>
      <c r="P21" s="112"/>
      <c r="R21" s="112"/>
      <c r="S21" s="112"/>
      <c r="T21" s="112"/>
      <c r="V21" s="112"/>
      <c r="W21" s="112"/>
      <c r="X21" s="112"/>
      <c r="Y21" s="112"/>
      <c r="Z21" s="112"/>
      <c r="AA21" s="112"/>
      <c r="AB21" s="112"/>
      <c r="AC21" s="112"/>
      <c r="AD21" s="112"/>
      <c r="AE21" s="112"/>
      <c r="AF21" s="112"/>
      <c r="AG21" s="112"/>
      <c r="AH21" s="112"/>
      <c r="AI21" s="112"/>
      <c r="AL21" s="112"/>
      <c r="AM21" s="96"/>
      <c r="AN21" s="96"/>
      <c r="AO21" s="96"/>
      <c r="AP21" s="96"/>
      <c r="AQ21" s="96"/>
      <c r="AR21" s="96"/>
      <c r="AS21" s="96"/>
      <c r="AT21" s="96"/>
      <c r="AU21" s="96"/>
      <c r="AV21" s="96"/>
      <c r="AW21" s="96"/>
      <c r="AX21" s="96"/>
      <c r="AY21" s="96"/>
      <c r="AZ21" s="96"/>
      <c r="BA21" s="96"/>
      <c r="BB21" s="96"/>
      <c r="BC21" s="96"/>
      <c r="BD21" s="96"/>
      <c r="BE21" s="96"/>
      <c r="BF21" s="96"/>
      <c r="BG21" s="96"/>
      <c r="BH21" s="96"/>
      <c r="BI21" s="96"/>
      <c r="BJ21" s="96"/>
      <c r="BK21" s="96"/>
      <c r="BL21" s="96"/>
      <c r="BM21" s="96"/>
    </row>
    <row r="22" spans="1:86" x14ac:dyDescent="0.2">
      <c r="A22" s="2" t="s">
        <v>49</v>
      </c>
      <c r="B22" s="112"/>
      <c r="C22" s="112"/>
      <c r="D22" s="112"/>
      <c r="E22" s="116"/>
      <c r="L22" s="112"/>
      <c r="M22" s="112"/>
      <c r="N22" s="112"/>
      <c r="O22" s="112"/>
      <c r="P22" s="112"/>
      <c r="R22" s="112"/>
      <c r="S22" s="112"/>
      <c r="T22" s="112"/>
      <c r="V22" s="112"/>
      <c r="W22" s="112"/>
      <c r="X22" s="112"/>
      <c r="Y22" s="112"/>
      <c r="Z22" s="112"/>
      <c r="AA22" s="112"/>
      <c r="AB22" s="112"/>
      <c r="AC22" s="112"/>
      <c r="AD22" s="112"/>
      <c r="AE22" s="112"/>
      <c r="AF22" s="112"/>
      <c r="AG22" s="112"/>
      <c r="AH22" s="112"/>
      <c r="AI22" s="112"/>
      <c r="AL22" s="112"/>
      <c r="AM22" s="96"/>
      <c r="AN22" s="96"/>
      <c r="AO22" s="96"/>
      <c r="AP22" s="96"/>
      <c r="AQ22" s="96"/>
      <c r="AR22" s="96"/>
      <c r="AS22" s="96"/>
      <c r="AT22" s="96"/>
      <c r="AU22" s="96"/>
      <c r="AV22" s="96"/>
      <c r="AW22" s="96"/>
      <c r="AX22" s="96"/>
      <c r="AY22" s="96"/>
      <c r="AZ22" s="96"/>
      <c r="BA22" s="96"/>
      <c r="BB22" s="96"/>
      <c r="BC22" s="96"/>
      <c r="BD22" s="96"/>
      <c r="BE22" s="96"/>
      <c r="BF22" s="96"/>
      <c r="BG22" s="96"/>
      <c r="BH22" s="96"/>
      <c r="BI22" s="96"/>
      <c r="BJ22" s="96"/>
      <c r="BK22" s="96"/>
      <c r="BL22" s="96"/>
      <c r="BM22" s="96"/>
    </row>
    <row r="23" spans="1:86" ht="24" customHeight="1" x14ac:dyDescent="0.2">
      <c r="A23" s="129"/>
      <c r="B23" s="130"/>
      <c r="C23" s="130"/>
      <c r="D23" s="130"/>
      <c r="E23" s="131"/>
      <c r="F23" s="132"/>
      <c r="L23" s="112"/>
      <c r="M23" s="112"/>
      <c r="N23" s="112"/>
      <c r="O23" s="112"/>
      <c r="P23" s="112"/>
      <c r="R23" s="112"/>
      <c r="S23" s="112"/>
      <c r="T23" s="112"/>
      <c r="V23" s="112"/>
      <c r="W23" s="112"/>
      <c r="X23" s="112"/>
      <c r="Y23" s="112"/>
      <c r="Z23" s="112"/>
      <c r="AA23" s="112"/>
      <c r="AB23" s="112"/>
      <c r="AC23" s="112"/>
      <c r="AD23" s="112"/>
      <c r="AE23" s="112"/>
      <c r="AF23" s="112"/>
      <c r="AG23" s="112"/>
      <c r="AH23" s="112"/>
      <c r="AI23" s="112"/>
      <c r="AL23" s="112"/>
      <c r="AM23" s="96"/>
      <c r="AN23" s="96"/>
      <c r="AO23" s="96"/>
      <c r="AP23" s="96"/>
      <c r="AQ23" s="96"/>
      <c r="AR23" s="96"/>
      <c r="AS23" s="96"/>
      <c r="AT23" s="96"/>
      <c r="AU23" s="96"/>
      <c r="AV23" s="96"/>
      <c r="AW23" s="96"/>
      <c r="AX23" s="96"/>
      <c r="AY23" s="96"/>
      <c r="AZ23" s="96"/>
      <c r="BA23" s="96"/>
      <c r="BB23" s="96"/>
      <c r="BC23" s="96"/>
      <c r="BD23" s="96"/>
      <c r="BE23" s="96"/>
      <c r="BF23" s="96"/>
      <c r="BG23" s="96"/>
      <c r="BH23" s="96"/>
      <c r="BI23" s="96"/>
      <c r="BJ23" s="96"/>
      <c r="BK23" s="96"/>
      <c r="BL23" s="96"/>
      <c r="BM23" s="96"/>
    </row>
    <row r="24" spans="1:86" x14ac:dyDescent="0.2">
      <c r="A24" s="115"/>
      <c r="B24" s="112"/>
      <c r="C24" s="112"/>
      <c r="D24" s="112"/>
      <c r="E24" s="116"/>
      <c r="L24" s="112"/>
      <c r="M24" s="112"/>
      <c r="N24" s="112"/>
      <c r="O24" s="112"/>
      <c r="P24" s="112"/>
      <c r="R24" s="112"/>
      <c r="S24" s="112"/>
      <c r="T24" s="112"/>
      <c r="V24" s="112"/>
      <c r="W24" s="112"/>
      <c r="X24" s="112"/>
      <c r="Y24" s="112"/>
      <c r="Z24" s="112"/>
      <c r="AA24" s="112"/>
      <c r="AB24" s="112"/>
      <c r="AC24" s="112"/>
      <c r="AD24" s="112"/>
      <c r="AE24" s="112"/>
      <c r="AF24" s="112"/>
      <c r="AG24" s="112"/>
      <c r="AH24" s="112"/>
      <c r="AI24" s="112"/>
      <c r="AL24" s="112"/>
      <c r="AM24" s="96"/>
      <c r="AN24" s="96"/>
      <c r="AO24" s="96"/>
      <c r="AP24" s="96"/>
      <c r="AQ24" s="96"/>
      <c r="AR24" s="96"/>
      <c r="AS24" s="96"/>
      <c r="AT24" s="96"/>
      <c r="AU24" s="96"/>
      <c r="AV24" s="96"/>
      <c r="AW24" s="96"/>
      <c r="AX24" s="96"/>
      <c r="AY24" s="96"/>
      <c r="AZ24" s="96"/>
      <c r="BA24" s="96"/>
      <c r="BB24" s="96"/>
      <c r="BC24" s="96"/>
      <c r="BD24" s="96"/>
      <c r="BE24" s="96"/>
      <c r="BF24" s="96"/>
      <c r="BG24" s="96"/>
      <c r="BH24" s="96"/>
      <c r="BI24" s="96"/>
      <c r="BJ24" s="96"/>
      <c r="BK24" s="96"/>
      <c r="BL24" s="96"/>
      <c r="BM24" s="96"/>
    </row>
    <row r="25" spans="1:86" ht="3" customHeight="1" x14ac:dyDescent="0.2">
      <c r="A25" s="115"/>
      <c r="B25" s="112"/>
      <c r="C25" s="112"/>
      <c r="D25" s="112"/>
      <c r="E25" s="116"/>
      <c r="L25" s="112"/>
      <c r="M25" s="112"/>
      <c r="N25" s="112"/>
      <c r="O25" s="112"/>
      <c r="P25" s="112"/>
      <c r="R25" s="112"/>
      <c r="S25" s="112"/>
      <c r="T25" s="112"/>
      <c r="V25" s="112"/>
      <c r="W25" s="112"/>
      <c r="X25" s="112"/>
      <c r="Y25" s="112"/>
      <c r="Z25" s="112"/>
      <c r="AA25" s="112"/>
      <c r="AB25" s="112"/>
      <c r="AC25" s="112"/>
      <c r="AD25" s="112"/>
      <c r="AE25" s="112"/>
      <c r="AF25" s="112"/>
      <c r="AG25" s="112"/>
      <c r="AH25" s="112"/>
      <c r="AI25" s="112"/>
      <c r="AL25" s="112"/>
      <c r="AM25" s="96"/>
      <c r="AN25" s="96"/>
      <c r="AO25" s="96"/>
      <c r="AP25" s="96"/>
      <c r="AQ25" s="96"/>
      <c r="AR25" s="96"/>
      <c r="AS25" s="96"/>
      <c r="AT25" s="96"/>
      <c r="AU25" s="96"/>
      <c r="AV25" s="96"/>
      <c r="AW25" s="96"/>
      <c r="AX25" s="96"/>
      <c r="AY25" s="96"/>
      <c r="AZ25" s="96"/>
      <c r="BA25" s="96"/>
      <c r="BB25" s="96"/>
      <c r="BC25" s="96"/>
      <c r="BD25" s="96"/>
      <c r="BE25" s="96"/>
      <c r="BF25" s="96"/>
      <c r="BG25" s="96"/>
      <c r="BH25" s="96"/>
      <c r="BI25" s="96"/>
      <c r="BJ25" s="96"/>
      <c r="BK25" s="96"/>
      <c r="BL25" s="96"/>
      <c r="BM25" s="96"/>
    </row>
    <row r="26" spans="1:86" ht="12.75" thickBot="1" x14ac:dyDescent="0.25">
      <c r="A26" s="2" t="s">
        <v>50</v>
      </c>
      <c r="B26" s="112"/>
      <c r="L26" s="112"/>
      <c r="M26" s="112"/>
      <c r="N26" s="112"/>
      <c r="O26" s="112"/>
      <c r="P26" s="112"/>
      <c r="R26" s="112"/>
      <c r="S26" s="112"/>
      <c r="T26" s="112"/>
      <c r="V26" s="112"/>
      <c r="W26" s="112"/>
      <c r="X26" s="112"/>
      <c r="Y26" s="112"/>
      <c r="Z26" s="112"/>
      <c r="AA26" s="112"/>
      <c r="AB26" s="112"/>
      <c r="AC26" s="112"/>
      <c r="AD26" s="112"/>
      <c r="AE26" s="112"/>
      <c r="AF26" s="112"/>
      <c r="AG26" s="112"/>
      <c r="AH26" s="112"/>
      <c r="AI26" s="112"/>
      <c r="AL26" s="112"/>
      <c r="AM26" s="96"/>
      <c r="AN26" s="96"/>
      <c r="AO26" s="96"/>
      <c r="AP26" s="96"/>
      <c r="AQ26" s="96"/>
      <c r="AR26" s="96"/>
      <c r="AS26" s="96"/>
      <c r="AT26" s="96"/>
      <c r="AU26" s="96"/>
      <c r="AV26" s="96"/>
      <c r="AW26" s="96"/>
      <c r="AX26" s="96"/>
      <c r="AY26" s="96"/>
      <c r="AZ26" s="96"/>
      <c r="BA26" s="96"/>
      <c r="BB26" s="96"/>
      <c r="BC26" s="96"/>
      <c r="BD26" s="96"/>
      <c r="BE26" s="96"/>
      <c r="BF26" s="96"/>
      <c r="BG26" s="96"/>
      <c r="BH26" s="96"/>
      <c r="BI26" s="96"/>
      <c r="BJ26" s="96"/>
      <c r="BK26" s="96"/>
      <c r="BL26" s="96"/>
      <c r="BM26" s="96"/>
    </row>
    <row r="27" spans="1:86" ht="18" customHeight="1" x14ac:dyDescent="0.2">
      <c r="A27" s="133" t="s">
        <v>186</v>
      </c>
      <c r="B27" s="133"/>
      <c r="D27" s="134"/>
      <c r="L27" s="112"/>
      <c r="M27" s="112"/>
      <c r="N27" s="112"/>
      <c r="O27" s="112"/>
      <c r="P27" s="112"/>
      <c r="R27" s="112"/>
      <c r="S27" s="112"/>
      <c r="T27" s="112"/>
      <c r="V27" s="112"/>
      <c r="W27" s="112"/>
      <c r="X27" s="112"/>
      <c r="Y27" s="112"/>
      <c r="Z27" s="112"/>
      <c r="AA27" s="112"/>
      <c r="AB27" s="112"/>
      <c r="AC27" s="112"/>
      <c r="AD27" s="112"/>
      <c r="AE27" s="112"/>
      <c r="AF27" s="112"/>
      <c r="AG27" s="112"/>
      <c r="AH27" s="112"/>
      <c r="AI27" s="112"/>
      <c r="AL27" s="112"/>
      <c r="AM27" s="96"/>
      <c r="AN27" s="96"/>
      <c r="AO27" s="96"/>
      <c r="AP27" s="96"/>
      <c r="AQ27" s="96"/>
      <c r="AR27" s="96"/>
      <c r="AS27" s="96"/>
      <c r="AT27" s="96"/>
      <c r="AU27" s="96"/>
      <c r="AV27" s="96"/>
      <c r="AW27" s="96"/>
      <c r="AX27" s="96"/>
      <c r="AY27" s="96"/>
      <c r="AZ27" s="96"/>
      <c r="BA27" s="96"/>
      <c r="BB27" s="96"/>
      <c r="BC27" s="96"/>
      <c r="BD27" s="96"/>
      <c r="BE27" s="96"/>
      <c r="BF27" s="96"/>
      <c r="BG27" s="96"/>
      <c r="BH27" s="96"/>
      <c r="BI27" s="96"/>
      <c r="BJ27" s="96"/>
      <c r="BK27" s="96"/>
      <c r="BL27" s="96"/>
      <c r="BM27" s="96"/>
    </row>
    <row r="28" spans="1:86" ht="19.5" customHeight="1" x14ac:dyDescent="0.2">
      <c r="A28" s="135" t="s">
        <v>187</v>
      </c>
      <c r="B28" s="135"/>
      <c r="D28" s="136"/>
      <c r="L28" s="112"/>
      <c r="M28" s="112"/>
      <c r="N28" s="112"/>
      <c r="O28" s="112"/>
      <c r="P28" s="112"/>
      <c r="R28" s="112"/>
      <c r="S28" s="112"/>
      <c r="T28" s="112"/>
      <c r="V28" s="112"/>
      <c r="W28" s="112"/>
      <c r="X28" s="112"/>
      <c r="Y28" s="112"/>
      <c r="Z28" s="112"/>
      <c r="AA28" s="112"/>
      <c r="AB28" s="112"/>
      <c r="AC28" s="112"/>
      <c r="AD28" s="112"/>
      <c r="AE28" s="112"/>
      <c r="AF28" s="112"/>
      <c r="AG28" s="112"/>
      <c r="AH28" s="112"/>
      <c r="AI28" s="112"/>
      <c r="AL28" s="112"/>
      <c r="AM28" s="96"/>
      <c r="AN28" s="96"/>
      <c r="AO28" s="96"/>
      <c r="AP28" s="96"/>
      <c r="AQ28" s="96"/>
      <c r="AR28" s="96"/>
      <c r="AS28" s="96"/>
      <c r="AT28" s="96"/>
      <c r="AU28" s="96"/>
      <c r="AV28" s="96"/>
      <c r="AW28" s="96"/>
      <c r="AX28" s="96"/>
      <c r="AY28" s="96"/>
      <c r="AZ28" s="96"/>
      <c r="BA28" s="96"/>
      <c r="BB28" s="96"/>
      <c r="BC28" s="96"/>
      <c r="BD28" s="96"/>
      <c r="BE28" s="96"/>
      <c r="BF28" s="96"/>
      <c r="BG28" s="96"/>
      <c r="BH28" s="96"/>
      <c r="BI28" s="96"/>
      <c r="BJ28" s="96"/>
      <c r="BK28" s="96"/>
      <c r="BL28" s="96"/>
      <c r="BM28" s="96"/>
    </row>
    <row r="29" spans="1:86" ht="12.75" thickBot="1" x14ac:dyDescent="0.25">
      <c r="A29" s="133" t="s">
        <v>188</v>
      </c>
      <c r="B29" s="133"/>
      <c r="D29" s="137"/>
      <c r="L29" s="112"/>
      <c r="M29" s="112"/>
      <c r="N29" s="112"/>
      <c r="O29" s="112"/>
      <c r="P29" s="112"/>
      <c r="R29" s="112"/>
      <c r="S29" s="112"/>
      <c r="T29" s="112"/>
      <c r="V29" s="112"/>
      <c r="W29" s="112"/>
      <c r="X29" s="112"/>
      <c r="Y29" s="112"/>
      <c r="Z29" s="112"/>
      <c r="AA29" s="112"/>
      <c r="AB29" s="112"/>
      <c r="AC29" s="112"/>
      <c r="AD29" s="112"/>
      <c r="AE29" s="112"/>
      <c r="AF29" s="112"/>
      <c r="AG29" s="112"/>
      <c r="AH29" s="112"/>
      <c r="AI29" s="112"/>
      <c r="AL29" s="112"/>
      <c r="AM29" s="96"/>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c r="BM29" s="96"/>
    </row>
    <row r="30" spans="1:86" ht="39.75" customHeight="1" x14ac:dyDescent="0.2">
      <c r="A30" s="135" t="s">
        <v>51</v>
      </c>
      <c r="B30" s="135"/>
      <c r="D30" s="138"/>
      <c r="L30" s="112"/>
      <c r="M30" s="112"/>
      <c r="N30" s="112"/>
      <c r="O30" s="112"/>
      <c r="P30" s="112"/>
      <c r="R30" s="112"/>
      <c r="S30" s="112"/>
      <c r="T30" s="112"/>
      <c r="V30" s="112"/>
      <c r="W30" s="112"/>
      <c r="X30" s="112"/>
      <c r="Y30" s="112"/>
      <c r="Z30" s="112"/>
      <c r="AA30" s="112"/>
      <c r="AB30" s="112"/>
      <c r="AC30" s="112"/>
      <c r="AD30" s="112"/>
      <c r="AE30" s="112"/>
      <c r="AF30" s="112"/>
      <c r="AG30" s="112"/>
      <c r="AH30" s="112"/>
      <c r="AI30" s="112"/>
      <c r="AL30" s="112"/>
      <c r="AM30" s="96"/>
      <c r="AN30" s="96"/>
      <c r="AO30" s="96"/>
      <c r="AP30" s="96"/>
      <c r="AQ30" s="96"/>
      <c r="AR30" s="96"/>
      <c r="AS30" s="96"/>
      <c r="AT30" s="96"/>
      <c r="AU30" s="96"/>
      <c r="AV30" s="96"/>
      <c r="AW30" s="96"/>
      <c r="AX30" s="96"/>
      <c r="AY30" s="96"/>
      <c r="AZ30" s="96"/>
      <c r="BA30" s="96"/>
      <c r="BB30" s="96"/>
      <c r="BC30" s="96"/>
      <c r="BD30" s="96"/>
      <c r="BE30" s="96"/>
      <c r="BF30" s="96"/>
      <c r="BG30" s="96"/>
      <c r="BH30" s="96"/>
      <c r="BI30" s="96"/>
      <c r="BJ30" s="96"/>
      <c r="BK30" s="96"/>
      <c r="BL30" s="96"/>
      <c r="BM30" s="96"/>
    </row>
    <row r="31" spans="1:86" ht="18.75" customHeight="1" x14ac:dyDescent="0.2">
      <c r="A31" s="135" t="s">
        <v>52</v>
      </c>
      <c r="B31" s="135"/>
      <c r="D31" s="3"/>
      <c r="E31" s="116"/>
      <c r="L31" s="112"/>
      <c r="M31" s="112"/>
      <c r="N31" s="112"/>
      <c r="O31" s="112"/>
      <c r="P31" s="112"/>
      <c r="R31" s="112"/>
      <c r="S31" s="112"/>
      <c r="T31" s="112"/>
      <c r="V31" s="112"/>
      <c r="W31" s="112"/>
      <c r="X31" s="112"/>
      <c r="Y31" s="112"/>
      <c r="Z31" s="112"/>
      <c r="AA31" s="112"/>
      <c r="AB31" s="112"/>
      <c r="AC31" s="112"/>
      <c r="AD31" s="112"/>
      <c r="AE31" s="112"/>
      <c r="AF31" s="112"/>
      <c r="AG31" s="112"/>
      <c r="AH31" s="112"/>
      <c r="AI31" s="112"/>
      <c r="AL31" s="112"/>
      <c r="AM31" s="96"/>
      <c r="AN31" s="96"/>
      <c r="AO31" s="96"/>
      <c r="AP31" s="96"/>
      <c r="AQ31" s="96"/>
      <c r="AR31" s="96"/>
      <c r="AS31" s="96"/>
      <c r="AT31" s="96"/>
      <c r="AU31" s="96"/>
      <c r="AV31" s="96"/>
      <c r="AW31" s="96"/>
      <c r="AX31" s="96"/>
      <c r="AY31" s="96"/>
      <c r="AZ31" s="96"/>
      <c r="BA31" s="96"/>
      <c r="BB31" s="96"/>
      <c r="BC31" s="96"/>
      <c r="BD31" s="96"/>
      <c r="BE31" s="96"/>
      <c r="BF31" s="96"/>
      <c r="BG31" s="96"/>
      <c r="BH31" s="96"/>
      <c r="BI31" s="96"/>
      <c r="BJ31" s="96"/>
      <c r="BK31" s="96"/>
      <c r="BL31" s="96"/>
      <c r="BM31" s="96"/>
    </row>
    <row r="32" spans="1:86" x14ac:dyDescent="0.2">
      <c r="A32" s="119"/>
      <c r="B32" s="119"/>
      <c r="L32" s="112"/>
      <c r="M32" s="112"/>
      <c r="N32" s="112"/>
      <c r="O32" s="112"/>
      <c r="P32" s="112"/>
      <c r="R32" s="112"/>
      <c r="S32" s="112"/>
      <c r="T32" s="112"/>
      <c r="V32" s="112"/>
      <c r="W32" s="112"/>
      <c r="X32" s="112"/>
      <c r="Y32" s="112"/>
      <c r="Z32" s="112"/>
      <c r="AA32" s="112"/>
      <c r="AB32" s="112"/>
      <c r="AC32" s="112"/>
      <c r="AD32" s="112"/>
      <c r="AE32" s="112"/>
      <c r="AF32" s="112"/>
      <c r="AG32" s="112"/>
      <c r="AH32" s="112"/>
      <c r="AI32" s="112"/>
      <c r="AL32" s="112"/>
      <c r="AM32" s="96"/>
      <c r="AN32" s="96"/>
      <c r="AO32" s="96"/>
      <c r="AP32" s="96"/>
      <c r="AQ32" s="96"/>
      <c r="AR32" s="96"/>
      <c r="AS32" s="96"/>
      <c r="AT32" s="96"/>
      <c r="AU32" s="96"/>
      <c r="AV32" s="96"/>
      <c r="AW32" s="96"/>
      <c r="AX32" s="96"/>
      <c r="AY32" s="96"/>
      <c r="AZ32" s="96"/>
      <c r="BA32" s="96"/>
      <c r="BB32" s="96"/>
      <c r="BC32" s="96"/>
      <c r="BD32" s="96"/>
      <c r="BE32" s="96"/>
      <c r="BF32" s="96"/>
      <c r="BG32" s="96"/>
      <c r="BH32" s="96"/>
      <c r="BI32" s="96"/>
      <c r="BJ32" s="96"/>
      <c r="BK32" s="96"/>
      <c r="BL32" s="96"/>
      <c r="BM32" s="96"/>
    </row>
    <row r="33" spans="1:65" ht="9" customHeight="1" x14ac:dyDescent="0.2">
      <c r="A33" s="119"/>
      <c r="B33" s="119"/>
      <c r="L33" s="112"/>
      <c r="M33" s="112"/>
      <c r="N33" s="112"/>
      <c r="O33" s="112"/>
      <c r="P33" s="112"/>
      <c r="R33" s="112"/>
      <c r="S33" s="112"/>
      <c r="T33" s="112"/>
      <c r="V33" s="112"/>
      <c r="W33" s="112"/>
      <c r="X33" s="112"/>
      <c r="Y33" s="112"/>
      <c r="Z33" s="112"/>
      <c r="AA33" s="112"/>
      <c r="AB33" s="112"/>
      <c r="AC33" s="112"/>
      <c r="AD33" s="112"/>
      <c r="AE33" s="112"/>
      <c r="AF33" s="112"/>
      <c r="AG33" s="112"/>
      <c r="AH33" s="112"/>
      <c r="AI33" s="112"/>
      <c r="AL33" s="112"/>
      <c r="AM33" s="96"/>
      <c r="AN33" s="96"/>
      <c r="AO33" s="96"/>
      <c r="AP33" s="96"/>
      <c r="AQ33" s="96"/>
      <c r="AR33" s="96"/>
      <c r="AS33" s="96"/>
      <c r="AT33" s="96"/>
      <c r="AU33" s="96"/>
      <c r="AV33" s="96"/>
      <c r="AW33" s="96"/>
      <c r="AX33" s="96"/>
      <c r="AY33" s="96"/>
      <c r="AZ33" s="96"/>
      <c r="BA33" s="96"/>
      <c r="BB33" s="96"/>
      <c r="BC33" s="96"/>
      <c r="BD33" s="96"/>
      <c r="BE33" s="96"/>
      <c r="BF33" s="96"/>
      <c r="BG33" s="96"/>
      <c r="BH33" s="96"/>
      <c r="BI33" s="96"/>
      <c r="BJ33" s="96"/>
      <c r="BK33" s="96"/>
      <c r="BL33" s="96"/>
      <c r="BM33" s="96"/>
    </row>
    <row r="34" spans="1:65" ht="12" hidden="1" customHeight="1" x14ac:dyDescent="0.2">
      <c r="A34" s="119"/>
      <c r="B34" s="119"/>
      <c r="L34" s="112"/>
      <c r="M34" s="112"/>
      <c r="N34" s="112"/>
      <c r="O34" s="112"/>
      <c r="P34" s="112"/>
      <c r="R34" s="112"/>
      <c r="S34" s="112"/>
      <c r="T34" s="112"/>
      <c r="V34" s="112"/>
      <c r="W34" s="112"/>
      <c r="X34" s="112"/>
      <c r="Y34" s="112"/>
      <c r="Z34" s="112"/>
      <c r="AA34" s="112"/>
      <c r="AB34" s="112"/>
      <c r="AC34" s="112"/>
      <c r="AD34" s="112"/>
      <c r="AE34" s="112"/>
      <c r="AF34" s="112"/>
      <c r="AG34" s="112"/>
      <c r="AH34" s="112"/>
      <c r="AI34" s="112"/>
      <c r="AL34" s="112"/>
      <c r="AM34" s="96"/>
      <c r="AN34" s="96"/>
      <c r="AO34" s="96"/>
      <c r="AP34" s="96"/>
      <c r="AQ34" s="96"/>
      <c r="AR34" s="96"/>
      <c r="AS34" s="96"/>
      <c r="AT34" s="96"/>
      <c r="AU34" s="96"/>
      <c r="AV34" s="96"/>
      <c r="AW34" s="96"/>
      <c r="AX34" s="96"/>
      <c r="AY34" s="96"/>
      <c r="AZ34" s="96"/>
      <c r="BA34" s="96"/>
      <c r="BB34" s="96"/>
      <c r="BC34" s="96"/>
      <c r="BD34" s="96"/>
      <c r="BE34" s="96"/>
      <c r="BF34" s="96"/>
      <c r="BG34" s="96"/>
      <c r="BH34" s="96"/>
      <c r="BI34" s="96"/>
      <c r="BJ34" s="96"/>
      <c r="BK34" s="96"/>
      <c r="BL34" s="96"/>
      <c r="BM34" s="96"/>
    </row>
    <row r="35" spans="1:65" ht="24.75" customHeight="1" x14ac:dyDescent="0.2">
      <c r="A35" s="204" t="s">
        <v>53</v>
      </c>
      <c r="B35" s="106" t="s">
        <v>178</v>
      </c>
      <c r="C35" s="207" t="s">
        <v>54</v>
      </c>
      <c r="D35" s="143" t="s">
        <v>203</v>
      </c>
      <c r="E35" s="208" t="s">
        <v>55</v>
      </c>
      <c r="F35" s="209" t="s">
        <v>220</v>
      </c>
      <c r="G35" s="210"/>
      <c r="H35" s="210"/>
      <c r="I35" s="210"/>
      <c r="J35" s="210"/>
      <c r="K35" s="210"/>
      <c r="L35" s="210"/>
      <c r="M35" s="210"/>
      <c r="N35" s="210"/>
      <c r="O35" s="210"/>
      <c r="P35" s="210"/>
      <c r="Q35" s="211"/>
      <c r="R35" s="112"/>
      <c r="S35" s="112"/>
      <c r="T35" s="112"/>
      <c r="V35" s="112"/>
      <c r="W35" s="112"/>
      <c r="X35" s="112"/>
      <c r="Y35" s="112"/>
      <c r="Z35" s="112"/>
      <c r="AA35" s="112"/>
      <c r="AB35" s="112"/>
      <c r="AC35" s="112"/>
      <c r="AD35" s="112"/>
      <c r="AE35" s="112"/>
      <c r="AF35" s="112"/>
      <c r="AG35" s="112"/>
      <c r="AH35" s="112"/>
      <c r="AI35" s="112"/>
      <c r="AL35" s="112"/>
      <c r="AM35" s="96"/>
      <c r="AN35" s="96"/>
      <c r="AO35" s="96"/>
      <c r="AP35" s="96"/>
      <c r="AQ35" s="96"/>
      <c r="AR35" s="96"/>
      <c r="AS35" s="96"/>
      <c r="AT35" s="96"/>
      <c r="AU35" s="96"/>
      <c r="AV35" s="96"/>
      <c r="AW35" s="96"/>
      <c r="AX35" s="96"/>
      <c r="AY35" s="96"/>
      <c r="AZ35" s="96"/>
      <c r="BA35" s="96"/>
      <c r="BB35" s="96"/>
      <c r="BC35" s="96"/>
      <c r="BD35" s="96"/>
      <c r="BE35" s="96"/>
      <c r="BF35" s="96"/>
      <c r="BG35" s="96"/>
      <c r="BH35" s="96"/>
      <c r="BI35" s="96"/>
      <c r="BJ35" s="96"/>
      <c r="BK35" s="96"/>
      <c r="BL35" s="96"/>
      <c r="BM35" s="96"/>
    </row>
    <row r="36" spans="1:65" ht="24" customHeight="1" x14ac:dyDescent="0.2">
      <c r="A36" s="204"/>
      <c r="B36" s="106" t="s">
        <v>179</v>
      </c>
      <c r="C36" s="207"/>
      <c r="D36" s="106" t="s">
        <v>179</v>
      </c>
      <c r="E36" s="208"/>
      <c r="F36" s="209" t="s">
        <v>221</v>
      </c>
      <c r="G36" s="210"/>
      <c r="H36" s="210"/>
      <c r="I36" s="210"/>
      <c r="J36" s="210"/>
      <c r="K36" s="210"/>
      <c r="L36" s="210"/>
      <c r="M36" s="210"/>
      <c r="N36" s="210"/>
      <c r="O36" s="210"/>
      <c r="P36" s="210"/>
      <c r="Q36" s="211"/>
      <c r="R36" s="112"/>
      <c r="S36" s="112"/>
      <c r="T36" s="112"/>
      <c r="V36" s="112"/>
      <c r="W36" s="112"/>
      <c r="X36" s="112"/>
      <c r="Y36" s="112"/>
      <c r="Z36" s="112"/>
      <c r="AA36" s="112"/>
      <c r="AB36" s="112"/>
      <c r="AC36" s="112"/>
      <c r="AD36" s="112"/>
      <c r="AE36" s="112"/>
      <c r="AF36" s="112"/>
      <c r="AG36" s="112"/>
      <c r="AH36" s="112"/>
      <c r="AI36" s="112"/>
      <c r="AL36" s="112"/>
      <c r="AM36" s="96"/>
      <c r="AN36" s="96"/>
      <c r="AO36" s="96"/>
      <c r="AP36" s="96"/>
      <c r="AQ36" s="96"/>
      <c r="AR36" s="96"/>
      <c r="AS36" s="96"/>
      <c r="AT36" s="96"/>
      <c r="AU36" s="96"/>
      <c r="AV36" s="96"/>
      <c r="AW36" s="96"/>
      <c r="AX36" s="96"/>
      <c r="AY36" s="96"/>
      <c r="AZ36" s="96"/>
      <c r="BA36" s="96"/>
      <c r="BB36" s="96"/>
      <c r="BC36" s="96"/>
      <c r="BD36" s="96"/>
      <c r="BE36" s="96"/>
      <c r="BF36" s="96"/>
      <c r="BG36" s="96"/>
      <c r="BH36" s="96"/>
      <c r="BI36" s="96"/>
      <c r="BJ36" s="96"/>
      <c r="BK36" s="96"/>
      <c r="BL36" s="96"/>
      <c r="BM36" s="96"/>
    </row>
    <row r="37" spans="1:65" x14ac:dyDescent="0.2">
      <c r="L37" s="112"/>
      <c r="M37" s="112"/>
      <c r="N37" s="112"/>
      <c r="O37" s="112"/>
      <c r="P37" s="112"/>
      <c r="R37" s="112"/>
      <c r="S37" s="112"/>
      <c r="T37" s="112"/>
      <c r="V37" s="112"/>
      <c r="W37" s="112"/>
      <c r="X37" s="112"/>
      <c r="Y37" s="112"/>
      <c r="Z37" s="112"/>
      <c r="AA37" s="112"/>
      <c r="AB37" s="112"/>
      <c r="AC37" s="112"/>
      <c r="AD37" s="112"/>
      <c r="AE37" s="112"/>
      <c r="AF37" s="112"/>
      <c r="AG37" s="112"/>
      <c r="AH37" s="112"/>
      <c r="AI37" s="112"/>
      <c r="AL37" s="112"/>
      <c r="AM37" s="96"/>
      <c r="AN37" s="96"/>
      <c r="AO37" s="96"/>
      <c r="AP37" s="96"/>
      <c r="AQ37" s="96"/>
      <c r="AR37" s="96"/>
      <c r="AS37" s="96"/>
      <c r="AT37" s="96"/>
      <c r="AU37" s="96"/>
      <c r="AV37" s="96"/>
      <c r="AW37" s="96"/>
      <c r="AX37" s="96"/>
      <c r="AY37" s="96"/>
      <c r="AZ37" s="96"/>
      <c r="BA37" s="96"/>
      <c r="BB37" s="96"/>
      <c r="BC37" s="96"/>
      <c r="BD37" s="96"/>
      <c r="BE37" s="96"/>
      <c r="BF37" s="96"/>
      <c r="BG37" s="96"/>
      <c r="BH37" s="96"/>
      <c r="BI37" s="96"/>
      <c r="BJ37" s="96"/>
      <c r="BK37" s="96"/>
      <c r="BL37" s="96"/>
      <c r="BM37" s="96"/>
    </row>
    <row r="38" spans="1:65" x14ac:dyDescent="0.2">
      <c r="L38" s="112"/>
      <c r="M38" s="112"/>
      <c r="N38" s="112"/>
      <c r="O38" s="112"/>
      <c r="P38" s="112"/>
      <c r="R38" s="112"/>
      <c r="S38" s="112"/>
      <c r="T38" s="112"/>
      <c r="V38" s="112"/>
      <c r="W38" s="112"/>
      <c r="X38" s="112"/>
      <c r="Y38" s="112"/>
      <c r="Z38" s="112"/>
      <c r="AA38" s="112"/>
      <c r="AB38" s="112"/>
      <c r="AC38" s="112"/>
      <c r="AD38" s="112"/>
      <c r="AE38" s="112"/>
      <c r="AF38" s="112"/>
      <c r="AG38" s="112"/>
      <c r="AH38" s="112"/>
      <c r="AI38" s="112"/>
      <c r="AL38" s="112"/>
      <c r="AM38" s="96"/>
      <c r="AN38" s="96"/>
      <c r="AO38" s="96"/>
      <c r="AP38" s="96"/>
      <c r="AQ38" s="96"/>
      <c r="AR38" s="96"/>
      <c r="AS38" s="96"/>
      <c r="AT38" s="96"/>
      <c r="AU38" s="96"/>
      <c r="AV38" s="96"/>
      <c r="AW38" s="96"/>
      <c r="AX38" s="96"/>
      <c r="AY38" s="96"/>
      <c r="AZ38" s="96"/>
      <c r="BA38" s="96"/>
      <c r="BB38" s="96"/>
      <c r="BC38" s="96"/>
      <c r="BD38" s="96"/>
      <c r="BE38" s="96"/>
      <c r="BF38" s="96"/>
      <c r="BG38" s="96"/>
      <c r="BH38" s="96"/>
      <c r="BI38" s="96"/>
      <c r="BJ38" s="96"/>
      <c r="BK38" s="96"/>
      <c r="BL38" s="96"/>
      <c r="BM38" s="96"/>
    </row>
    <row r="39" spans="1:65" x14ac:dyDescent="0.2">
      <c r="L39" s="112"/>
      <c r="M39" s="112"/>
      <c r="N39" s="112"/>
      <c r="O39" s="112"/>
      <c r="P39" s="112"/>
      <c r="R39" s="112"/>
      <c r="S39" s="112"/>
      <c r="T39" s="112"/>
      <c r="V39" s="112"/>
      <c r="W39" s="112"/>
      <c r="X39" s="112"/>
      <c r="Y39" s="112"/>
      <c r="Z39" s="112"/>
      <c r="AA39" s="112"/>
      <c r="AB39" s="112"/>
      <c r="AC39" s="112"/>
      <c r="AD39" s="112"/>
      <c r="AE39" s="112"/>
      <c r="AF39" s="112"/>
      <c r="AG39" s="112"/>
      <c r="AH39" s="112"/>
      <c r="AI39" s="112"/>
      <c r="AL39" s="112"/>
      <c r="AM39" s="96"/>
      <c r="AN39" s="96"/>
      <c r="AO39" s="96"/>
      <c r="AP39" s="96"/>
      <c r="AQ39" s="96"/>
      <c r="AR39" s="96"/>
      <c r="AS39" s="96"/>
      <c r="AT39" s="96"/>
      <c r="AU39" s="96"/>
      <c r="AV39" s="96"/>
      <c r="AW39" s="96"/>
      <c r="AX39" s="96"/>
      <c r="AY39" s="96"/>
      <c r="AZ39" s="96"/>
      <c r="BA39" s="96"/>
      <c r="BB39" s="96"/>
      <c r="BC39" s="96"/>
      <c r="BD39" s="96"/>
      <c r="BE39" s="96"/>
      <c r="BF39" s="96"/>
      <c r="BG39" s="96"/>
      <c r="BH39" s="96"/>
      <c r="BI39" s="96"/>
      <c r="BJ39" s="96"/>
      <c r="BK39" s="96"/>
      <c r="BL39" s="96"/>
      <c r="BM39" s="96"/>
    </row>
    <row r="40" spans="1:65" x14ac:dyDescent="0.2">
      <c r="L40" s="112"/>
      <c r="M40" s="112"/>
      <c r="N40" s="112"/>
      <c r="O40" s="112"/>
      <c r="P40" s="112"/>
      <c r="R40" s="112"/>
      <c r="S40" s="112"/>
      <c r="T40" s="112"/>
      <c r="V40" s="112"/>
      <c r="W40" s="112"/>
      <c r="X40" s="112"/>
      <c r="Y40" s="112"/>
      <c r="Z40" s="112"/>
      <c r="AA40" s="112"/>
      <c r="AB40" s="112"/>
      <c r="AC40" s="112"/>
      <c r="AD40" s="112"/>
      <c r="AE40" s="112"/>
      <c r="AF40" s="112"/>
      <c r="AG40" s="112"/>
      <c r="AH40" s="112"/>
      <c r="AI40" s="112"/>
      <c r="AL40" s="112"/>
      <c r="AM40" s="96"/>
      <c r="AN40" s="96"/>
      <c r="AO40" s="96"/>
      <c r="AP40" s="96"/>
      <c r="AQ40" s="96"/>
      <c r="AR40" s="96"/>
      <c r="AS40" s="96"/>
      <c r="AT40" s="96"/>
      <c r="AU40" s="96"/>
      <c r="AV40" s="96"/>
      <c r="AW40" s="96"/>
      <c r="AX40" s="96"/>
      <c r="AY40" s="96"/>
      <c r="AZ40" s="96"/>
      <c r="BA40" s="96"/>
      <c r="BB40" s="96"/>
      <c r="BC40" s="96"/>
      <c r="BD40" s="96"/>
      <c r="BE40" s="96"/>
      <c r="BF40" s="96"/>
      <c r="BG40" s="96"/>
      <c r="BH40" s="96"/>
      <c r="BI40" s="96"/>
      <c r="BJ40" s="96"/>
      <c r="BK40" s="96"/>
      <c r="BL40" s="96"/>
      <c r="BM40" s="96"/>
    </row>
    <row r="41" spans="1:65" x14ac:dyDescent="0.2">
      <c r="L41" s="112"/>
      <c r="M41" s="112"/>
      <c r="N41" s="112"/>
      <c r="O41" s="112"/>
      <c r="P41" s="112"/>
      <c r="R41" s="112"/>
      <c r="S41" s="112"/>
      <c r="T41" s="112"/>
      <c r="V41" s="112"/>
      <c r="W41" s="112"/>
      <c r="X41" s="112"/>
      <c r="Y41" s="112"/>
      <c r="Z41" s="112"/>
      <c r="AA41" s="112"/>
      <c r="AB41" s="112"/>
      <c r="AC41" s="112"/>
      <c r="AD41" s="112"/>
      <c r="AE41" s="112"/>
      <c r="AF41" s="112"/>
      <c r="AG41" s="112"/>
      <c r="AH41" s="112"/>
      <c r="AI41" s="112"/>
      <c r="AL41" s="112"/>
      <c r="AM41" s="96"/>
      <c r="AN41" s="96"/>
      <c r="AO41" s="96"/>
      <c r="AP41" s="96"/>
      <c r="AQ41" s="96"/>
      <c r="AR41" s="96"/>
      <c r="AS41" s="96"/>
      <c r="AT41" s="96"/>
      <c r="AU41" s="96"/>
      <c r="AV41" s="96"/>
      <c r="AW41" s="96"/>
      <c r="AX41" s="96"/>
      <c r="AY41" s="96"/>
      <c r="AZ41" s="96"/>
      <c r="BA41" s="96"/>
      <c r="BB41" s="96"/>
      <c r="BC41" s="96"/>
      <c r="BD41" s="96"/>
      <c r="BE41" s="96"/>
      <c r="BF41" s="96"/>
      <c r="BG41" s="96"/>
      <c r="BH41" s="96"/>
      <c r="BI41" s="96"/>
      <c r="BJ41" s="96"/>
      <c r="BK41" s="96"/>
      <c r="BL41" s="96"/>
      <c r="BM41" s="96"/>
    </row>
    <row r="42" spans="1:65" x14ac:dyDescent="0.2">
      <c r="L42" s="112"/>
      <c r="M42" s="112"/>
      <c r="N42" s="112"/>
      <c r="O42" s="112"/>
      <c r="P42" s="112"/>
      <c r="R42" s="112"/>
      <c r="S42" s="112"/>
      <c r="T42" s="112"/>
      <c r="V42" s="112"/>
      <c r="W42" s="112"/>
      <c r="X42" s="112"/>
      <c r="Y42" s="112"/>
      <c r="Z42" s="112"/>
      <c r="AA42" s="112"/>
      <c r="AB42" s="112"/>
      <c r="AC42" s="112"/>
      <c r="AD42" s="112"/>
      <c r="AE42" s="112"/>
      <c r="AF42" s="112"/>
      <c r="AG42" s="112"/>
      <c r="AH42" s="112"/>
      <c r="AI42" s="112"/>
      <c r="AL42" s="112"/>
      <c r="AM42" s="96"/>
      <c r="AN42" s="96"/>
      <c r="AO42" s="96"/>
      <c r="AP42" s="96"/>
      <c r="AQ42" s="96"/>
      <c r="AR42" s="96"/>
      <c r="AS42" s="96"/>
      <c r="AT42" s="96"/>
      <c r="AU42" s="96"/>
      <c r="AV42" s="96"/>
      <c r="AW42" s="96"/>
      <c r="AX42" s="96"/>
      <c r="AY42" s="96"/>
      <c r="AZ42" s="96"/>
      <c r="BA42" s="96"/>
      <c r="BB42" s="96"/>
      <c r="BC42" s="96"/>
      <c r="BD42" s="96"/>
      <c r="BE42" s="96"/>
      <c r="BF42" s="96"/>
      <c r="BG42" s="96"/>
      <c r="BH42" s="96"/>
      <c r="BI42" s="96"/>
      <c r="BJ42" s="96"/>
      <c r="BK42" s="96"/>
      <c r="BL42" s="96"/>
      <c r="BM42" s="96"/>
    </row>
    <row r="43" spans="1:65" x14ac:dyDescent="0.2">
      <c r="L43" s="112"/>
      <c r="M43" s="112"/>
      <c r="N43" s="112"/>
      <c r="O43" s="112"/>
      <c r="P43" s="112"/>
      <c r="R43" s="112"/>
      <c r="S43" s="112"/>
      <c r="T43" s="112"/>
      <c r="V43" s="112"/>
      <c r="W43" s="112"/>
      <c r="X43" s="112"/>
      <c r="Y43" s="112"/>
      <c r="Z43" s="112"/>
      <c r="AA43" s="112"/>
      <c r="AB43" s="112"/>
      <c r="AC43" s="112"/>
      <c r="AD43" s="112"/>
      <c r="AE43" s="112"/>
      <c r="AF43" s="112"/>
      <c r="AG43" s="112"/>
      <c r="AH43" s="112"/>
      <c r="AI43" s="112"/>
      <c r="AL43" s="112"/>
      <c r="AM43" s="96"/>
      <c r="AN43" s="96"/>
      <c r="AO43" s="96"/>
      <c r="AP43" s="96"/>
      <c r="AQ43" s="96"/>
      <c r="AR43" s="96"/>
      <c r="AS43" s="96"/>
      <c r="AT43" s="96"/>
      <c r="AU43" s="96"/>
      <c r="AV43" s="96"/>
      <c r="AW43" s="96"/>
      <c r="AX43" s="96"/>
      <c r="AY43" s="96"/>
      <c r="AZ43" s="96"/>
      <c r="BA43" s="96"/>
      <c r="BB43" s="96"/>
      <c r="BC43" s="96"/>
      <c r="BD43" s="96"/>
      <c r="BE43" s="96"/>
      <c r="BF43" s="96"/>
      <c r="BG43" s="96"/>
      <c r="BH43" s="96"/>
      <c r="BI43" s="96"/>
      <c r="BJ43" s="96"/>
      <c r="BK43" s="96"/>
      <c r="BL43" s="96"/>
      <c r="BM43" s="96"/>
    </row>
    <row r="44" spans="1:65" x14ac:dyDescent="0.2">
      <c r="L44" s="112"/>
      <c r="M44" s="112"/>
      <c r="N44" s="112"/>
      <c r="O44" s="112"/>
      <c r="P44" s="112"/>
      <c r="R44" s="112"/>
      <c r="S44" s="112"/>
      <c r="T44" s="112"/>
      <c r="V44" s="112"/>
      <c r="W44" s="112"/>
      <c r="X44" s="112"/>
      <c r="Y44" s="112"/>
      <c r="Z44" s="112"/>
      <c r="AA44" s="112"/>
      <c r="AB44" s="112"/>
      <c r="AC44" s="112"/>
      <c r="AD44" s="112"/>
      <c r="AE44" s="112"/>
      <c r="AF44" s="112"/>
      <c r="AG44" s="112"/>
      <c r="AH44" s="112"/>
      <c r="AI44" s="112"/>
      <c r="AL44" s="112"/>
      <c r="AM44" s="96"/>
      <c r="AN44" s="96"/>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row>
    <row r="45" spans="1:65" x14ac:dyDescent="0.2">
      <c r="L45" s="112"/>
      <c r="M45" s="112"/>
      <c r="N45" s="112"/>
      <c r="O45" s="112"/>
      <c r="P45" s="112"/>
      <c r="R45" s="112"/>
      <c r="S45" s="112"/>
      <c r="T45" s="112"/>
      <c r="V45" s="112"/>
      <c r="W45" s="112"/>
      <c r="X45" s="112"/>
      <c r="Y45" s="112"/>
      <c r="Z45" s="112"/>
      <c r="AA45" s="112"/>
      <c r="AB45" s="112"/>
      <c r="AC45" s="112"/>
      <c r="AD45" s="112"/>
      <c r="AE45" s="112"/>
      <c r="AF45" s="112"/>
      <c r="AG45" s="112"/>
      <c r="AH45" s="112"/>
      <c r="AI45" s="112"/>
      <c r="AL45" s="112"/>
      <c r="AM45" s="96"/>
      <c r="AN45" s="96"/>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row>
    <row r="46" spans="1:65" x14ac:dyDescent="0.2">
      <c r="L46" s="112"/>
      <c r="M46" s="112"/>
      <c r="N46" s="112"/>
      <c r="O46" s="112"/>
      <c r="P46" s="112"/>
      <c r="R46" s="112"/>
      <c r="S46" s="112"/>
      <c r="T46" s="112"/>
      <c r="V46" s="112"/>
      <c r="W46" s="112"/>
      <c r="X46" s="112"/>
      <c r="Y46" s="112"/>
      <c r="Z46" s="112"/>
      <c r="AA46" s="112"/>
      <c r="AB46" s="112"/>
      <c r="AC46" s="112"/>
      <c r="AD46" s="112"/>
      <c r="AE46" s="112"/>
      <c r="AF46" s="112"/>
      <c r="AG46" s="112"/>
      <c r="AH46" s="112"/>
      <c r="AI46" s="112"/>
      <c r="AL46" s="112"/>
      <c r="AM46" s="96"/>
      <c r="AN46" s="96"/>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row>
    <row r="47" spans="1:65" x14ac:dyDescent="0.2">
      <c r="L47" s="112"/>
      <c r="M47" s="112"/>
      <c r="N47" s="112"/>
      <c r="O47" s="112"/>
      <c r="P47" s="112"/>
      <c r="R47" s="112"/>
      <c r="S47" s="112"/>
      <c r="T47" s="112"/>
      <c r="V47" s="112"/>
      <c r="W47" s="112"/>
      <c r="X47" s="112"/>
      <c r="Y47" s="112"/>
      <c r="Z47" s="112"/>
      <c r="AA47" s="112"/>
      <c r="AB47" s="112"/>
      <c r="AC47" s="112"/>
      <c r="AD47" s="112"/>
      <c r="AE47" s="112"/>
      <c r="AF47" s="112"/>
      <c r="AG47" s="112"/>
      <c r="AH47" s="112"/>
      <c r="AI47" s="112"/>
      <c r="AL47" s="112"/>
      <c r="AM47" s="96"/>
      <c r="AN47" s="96"/>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row>
    <row r="48" spans="1:65" x14ac:dyDescent="0.2">
      <c r="L48" s="112"/>
      <c r="M48" s="112"/>
      <c r="N48" s="112"/>
      <c r="O48" s="112"/>
      <c r="P48" s="112"/>
      <c r="R48" s="112"/>
      <c r="S48" s="112"/>
      <c r="T48" s="112"/>
      <c r="V48" s="112"/>
      <c r="W48" s="112"/>
      <c r="X48" s="112"/>
      <c r="Y48" s="112"/>
      <c r="Z48" s="112"/>
      <c r="AA48" s="112"/>
      <c r="AB48" s="112"/>
      <c r="AC48" s="112"/>
      <c r="AD48" s="112"/>
      <c r="AE48" s="112"/>
      <c r="AF48" s="112"/>
      <c r="AG48" s="112"/>
      <c r="AH48" s="112"/>
      <c r="AI48" s="112"/>
      <c r="AL48" s="112"/>
      <c r="AM48" s="96"/>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row>
    <row r="49" spans="12:65" x14ac:dyDescent="0.2">
      <c r="L49" s="112"/>
      <c r="M49" s="112"/>
      <c r="N49" s="112"/>
      <c r="O49" s="112"/>
      <c r="P49" s="112"/>
      <c r="R49" s="112"/>
      <c r="S49" s="112"/>
      <c r="T49" s="112"/>
      <c r="V49" s="112"/>
      <c r="W49" s="112"/>
      <c r="X49" s="112"/>
      <c r="Y49" s="112"/>
      <c r="Z49" s="112"/>
      <c r="AA49" s="112"/>
      <c r="AB49" s="112"/>
      <c r="AC49" s="112"/>
      <c r="AD49" s="112"/>
      <c r="AE49" s="112"/>
      <c r="AF49" s="112"/>
      <c r="AG49" s="112"/>
      <c r="AH49" s="112"/>
      <c r="AI49" s="112"/>
      <c r="AL49" s="112"/>
      <c r="AM49" s="96"/>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row>
    <row r="50" spans="12:65" x14ac:dyDescent="0.2">
      <c r="L50" s="112"/>
      <c r="M50" s="112"/>
      <c r="N50" s="112"/>
      <c r="O50" s="112"/>
      <c r="P50" s="112"/>
      <c r="R50" s="112"/>
      <c r="S50" s="112"/>
      <c r="T50" s="112"/>
      <c r="V50" s="112"/>
      <c r="W50" s="112"/>
      <c r="X50" s="112"/>
      <c r="Y50" s="112"/>
      <c r="Z50" s="112"/>
      <c r="AA50" s="112"/>
      <c r="AB50" s="112"/>
      <c r="AC50" s="112"/>
      <c r="AD50" s="112"/>
      <c r="AE50" s="112"/>
      <c r="AF50" s="112"/>
      <c r="AG50" s="112"/>
      <c r="AH50" s="112"/>
      <c r="AI50" s="112"/>
      <c r="AL50" s="112"/>
      <c r="AM50" s="96"/>
      <c r="AN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row>
    <row r="51" spans="12:65" x14ac:dyDescent="0.2">
      <c r="L51" s="112"/>
      <c r="M51" s="112"/>
      <c r="N51" s="112"/>
      <c r="O51" s="112"/>
      <c r="P51" s="112"/>
      <c r="R51" s="112"/>
      <c r="S51" s="112"/>
      <c r="T51" s="112"/>
      <c r="V51" s="112"/>
      <c r="W51" s="112"/>
      <c r="X51" s="112"/>
      <c r="Y51" s="112"/>
      <c r="Z51" s="112"/>
      <c r="AA51" s="112"/>
      <c r="AB51" s="112"/>
      <c r="AC51" s="112"/>
      <c r="AD51" s="112"/>
      <c r="AE51" s="112"/>
      <c r="AF51" s="112"/>
      <c r="AG51" s="112"/>
      <c r="AH51" s="112"/>
      <c r="AI51" s="112"/>
      <c r="AL51" s="112"/>
      <c r="AM51" s="96"/>
      <c r="AN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row>
    <row r="52" spans="12:65" x14ac:dyDescent="0.2">
      <c r="L52" s="112"/>
      <c r="M52" s="112"/>
      <c r="N52" s="112"/>
      <c r="O52" s="112"/>
      <c r="P52" s="112"/>
      <c r="R52" s="112"/>
      <c r="S52" s="112"/>
      <c r="T52" s="112"/>
      <c r="V52" s="112"/>
      <c r="W52" s="112"/>
      <c r="X52" s="112"/>
      <c r="Y52" s="112"/>
      <c r="Z52" s="112"/>
      <c r="AA52" s="112"/>
      <c r="AB52" s="112"/>
      <c r="AC52" s="112"/>
      <c r="AD52" s="112"/>
      <c r="AE52" s="112"/>
      <c r="AF52" s="112"/>
      <c r="AG52" s="112"/>
      <c r="AH52" s="112"/>
      <c r="AI52" s="112"/>
      <c r="AL52" s="112"/>
      <c r="AM52" s="96"/>
      <c r="AN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row>
    <row r="53" spans="12:65" x14ac:dyDescent="0.2">
      <c r="L53" s="112"/>
      <c r="M53" s="112"/>
      <c r="N53" s="112"/>
      <c r="O53" s="112"/>
      <c r="P53" s="112"/>
      <c r="R53" s="112"/>
      <c r="S53" s="112"/>
      <c r="T53" s="112"/>
      <c r="V53" s="112"/>
      <c r="W53" s="112"/>
      <c r="X53" s="112"/>
      <c r="Y53" s="112"/>
      <c r="Z53" s="112"/>
      <c r="AA53" s="112"/>
      <c r="AB53" s="112"/>
      <c r="AC53" s="112"/>
      <c r="AD53" s="112"/>
      <c r="AE53" s="112"/>
      <c r="AF53" s="112"/>
      <c r="AG53" s="112"/>
      <c r="AH53" s="112"/>
      <c r="AI53" s="112"/>
      <c r="AL53" s="112"/>
      <c r="AM53" s="96"/>
      <c r="AN53" s="96"/>
      <c r="AO53" s="96"/>
      <c r="AP53" s="96"/>
      <c r="AQ53" s="96"/>
      <c r="AR53" s="96"/>
      <c r="AS53" s="96"/>
      <c r="AT53" s="96"/>
      <c r="AU53" s="96"/>
      <c r="AV53" s="96"/>
      <c r="AW53" s="96"/>
      <c r="AX53" s="96"/>
      <c r="AY53" s="96"/>
      <c r="AZ53" s="96"/>
      <c r="BA53" s="96"/>
      <c r="BB53" s="96"/>
      <c r="BC53" s="96"/>
      <c r="BD53" s="96"/>
      <c r="BE53" s="96"/>
      <c r="BF53" s="96"/>
      <c r="BG53" s="96"/>
      <c r="BH53" s="96"/>
      <c r="BI53" s="96"/>
      <c r="BJ53" s="96"/>
      <c r="BK53" s="96"/>
      <c r="BL53" s="96"/>
      <c r="BM53" s="96"/>
    </row>
    <row r="54" spans="12:65" x14ac:dyDescent="0.2">
      <c r="L54" s="112"/>
      <c r="M54" s="112"/>
      <c r="N54" s="112"/>
      <c r="O54" s="112"/>
      <c r="P54" s="112"/>
      <c r="R54" s="112"/>
      <c r="S54" s="112"/>
      <c r="T54" s="112"/>
      <c r="V54" s="112"/>
      <c r="W54" s="112"/>
      <c r="X54" s="112"/>
      <c r="Y54" s="112"/>
      <c r="Z54" s="112"/>
      <c r="AA54" s="112"/>
      <c r="AB54" s="112"/>
      <c r="AC54" s="112"/>
      <c r="AD54" s="112"/>
      <c r="AE54" s="112"/>
      <c r="AF54" s="112"/>
      <c r="AG54" s="112"/>
      <c r="AH54" s="112"/>
      <c r="AI54" s="112"/>
      <c r="AL54" s="112"/>
      <c r="AM54" s="96"/>
      <c r="AN54" s="96"/>
      <c r="AO54" s="96"/>
      <c r="AP54" s="96"/>
      <c r="AQ54" s="96"/>
      <c r="AR54" s="96"/>
      <c r="AS54" s="96"/>
      <c r="AT54" s="96"/>
      <c r="AU54" s="96"/>
      <c r="AV54" s="96"/>
      <c r="AW54" s="96"/>
      <c r="AX54" s="96"/>
      <c r="AY54" s="96"/>
      <c r="AZ54" s="96"/>
      <c r="BA54" s="96"/>
      <c r="BB54" s="96"/>
      <c r="BC54" s="96"/>
      <c r="BD54" s="96"/>
      <c r="BE54" s="96"/>
      <c r="BF54" s="96"/>
      <c r="BG54" s="96"/>
      <c r="BH54" s="96"/>
      <c r="BI54" s="96"/>
      <c r="BJ54" s="96"/>
      <c r="BK54" s="96"/>
      <c r="BL54" s="96"/>
      <c r="BM54" s="96"/>
    </row>
    <row r="55" spans="12:65" x14ac:dyDescent="0.2">
      <c r="L55" s="112"/>
      <c r="M55" s="112"/>
      <c r="N55" s="112"/>
      <c r="O55" s="112"/>
      <c r="P55" s="112"/>
      <c r="R55" s="112"/>
      <c r="S55" s="112"/>
      <c r="T55" s="112"/>
      <c r="V55" s="112"/>
      <c r="W55" s="112"/>
      <c r="X55" s="112"/>
      <c r="Y55" s="112"/>
      <c r="Z55" s="112"/>
      <c r="AA55" s="112"/>
      <c r="AB55" s="112"/>
      <c r="AC55" s="112"/>
      <c r="AD55" s="112"/>
      <c r="AE55" s="112"/>
      <c r="AF55" s="112"/>
      <c r="AG55" s="112"/>
      <c r="AH55" s="112"/>
      <c r="AI55" s="112"/>
      <c r="AL55" s="112"/>
      <c r="AM55" s="96"/>
      <c r="AN55" s="96"/>
      <c r="AO55" s="96"/>
      <c r="AP55" s="96"/>
      <c r="AQ55" s="96"/>
      <c r="AR55" s="96"/>
      <c r="AS55" s="96"/>
      <c r="AT55" s="96"/>
      <c r="AU55" s="96"/>
      <c r="AV55" s="96"/>
      <c r="AW55" s="96"/>
      <c r="AX55" s="96"/>
      <c r="AY55" s="96"/>
      <c r="AZ55" s="96"/>
      <c r="BA55" s="96"/>
      <c r="BB55" s="96"/>
      <c r="BC55" s="96"/>
      <c r="BD55" s="96"/>
      <c r="BE55" s="96"/>
      <c r="BF55" s="96"/>
      <c r="BG55" s="96"/>
      <c r="BH55" s="96"/>
      <c r="BI55" s="96"/>
      <c r="BJ55" s="96"/>
      <c r="BK55" s="96"/>
      <c r="BL55" s="96"/>
      <c r="BM55" s="96"/>
    </row>
    <row r="56" spans="12:65" x14ac:dyDescent="0.2">
      <c r="L56" s="112"/>
      <c r="M56" s="112"/>
      <c r="N56" s="112"/>
      <c r="O56" s="112"/>
      <c r="P56" s="112"/>
      <c r="R56" s="112"/>
      <c r="S56" s="112"/>
      <c r="T56" s="112"/>
      <c r="V56" s="112"/>
      <c r="W56" s="112"/>
      <c r="X56" s="112"/>
      <c r="Y56" s="112"/>
      <c r="Z56" s="112"/>
      <c r="AA56" s="112"/>
      <c r="AB56" s="112"/>
      <c r="AC56" s="112"/>
      <c r="AD56" s="112"/>
      <c r="AE56" s="112"/>
      <c r="AF56" s="112"/>
      <c r="AG56" s="112"/>
      <c r="AH56" s="112"/>
      <c r="AI56" s="112"/>
      <c r="AL56" s="112"/>
      <c r="AM56" s="96"/>
      <c r="AN56" s="96"/>
      <c r="AO56" s="96"/>
      <c r="AP56" s="96"/>
      <c r="AQ56" s="96"/>
      <c r="AR56" s="96"/>
      <c r="AS56" s="96"/>
      <c r="AT56" s="96"/>
      <c r="AU56" s="96"/>
      <c r="AV56" s="96"/>
      <c r="AW56" s="96"/>
      <c r="AX56" s="96"/>
      <c r="AY56" s="96"/>
      <c r="AZ56" s="96"/>
      <c r="BA56" s="96"/>
      <c r="BB56" s="96"/>
      <c r="BC56" s="96"/>
      <c r="BD56" s="96"/>
      <c r="BE56" s="96"/>
      <c r="BF56" s="96"/>
      <c r="BG56" s="96"/>
      <c r="BH56" s="96"/>
      <c r="BI56" s="96"/>
      <c r="BJ56" s="96"/>
      <c r="BK56" s="96"/>
      <c r="BL56" s="96"/>
      <c r="BM56" s="96"/>
    </row>
    <row r="57" spans="12:65" x14ac:dyDescent="0.2">
      <c r="L57" s="112"/>
      <c r="M57" s="112"/>
      <c r="N57" s="112"/>
      <c r="O57" s="112"/>
      <c r="P57" s="112"/>
      <c r="R57" s="112"/>
      <c r="S57" s="112"/>
      <c r="T57" s="112"/>
      <c r="V57" s="112"/>
      <c r="W57" s="112"/>
      <c r="X57" s="112"/>
      <c r="Y57" s="112"/>
      <c r="Z57" s="112"/>
      <c r="AA57" s="112"/>
      <c r="AB57" s="112"/>
      <c r="AC57" s="112"/>
      <c r="AD57" s="112"/>
      <c r="AE57" s="112"/>
      <c r="AF57" s="112"/>
      <c r="AG57" s="112"/>
      <c r="AH57" s="112"/>
      <c r="AI57" s="112"/>
      <c r="AL57" s="112"/>
      <c r="AM57" s="96"/>
      <c r="AN57" s="96"/>
      <c r="AO57" s="96"/>
      <c r="AP57" s="96"/>
      <c r="AQ57" s="96"/>
      <c r="AR57" s="96"/>
      <c r="AS57" s="96"/>
      <c r="AT57" s="96"/>
      <c r="AU57" s="96"/>
      <c r="AV57" s="96"/>
      <c r="AW57" s="96"/>
      <c r="AX57" s="96"/>
      <c r="AY57" s="96"/>
      <c r="AZ57" s="96"/>
      <c r="BA57" s="96"/>
      <c r="BB57" s="96"/>
      <c r="BC57" s="96"/>
      <c r="BD57" s="96"/>
      <c r="BE57" s="96"/>
      <c r="BF57" s="96"/>
      <c r="BG57" s="96"/>
      <c r="BH57" s="96"/>
      <c r="BI57" s="96"/>
      <c r="BJ57" s="96"/>
      <c r="BK57" s="96"/>
      <c r="BL57" s="96"/>
      <c r="BM57" s="96"/>
    </row>
    <row r="58" spans="12:65" x14ac:dyDescent="0.2">
      <c r="L58" s="112"/>
      <c r="M58" s="112"/>
      <c r="N58" s="112"/>
      <c r="O58" s="112"/>
      <c r="P58" s="112"/>
      <c r="R58" s="112"/>
      <c r="S58" s="112"/>
      <c r="T58" s="112"/>
      <c r="V58" s="112"/>
      <c r="W58" s="112"/>
      <c r="X58" s="112"/>
      <c r="Y58" s="112"/>
      <c r="Z58" s="112"/>
      <c r="AA58" s="112"/>
      <c r="AB58" s="112"/>
      <c r="AC58" s="112"/>
      <c r="AD58" s="112"/>
      <c r="AE58" s="112"/>
      <c r="AF58" s="112"/>
      <c r="AG58" s="112"/>
      <c r="AH58" s="112"/>
      <c r="AI58" s="112"/>
      <c r="AL58" s="112"/>
      <c r="AM58" s="96"/>
      <c r="AN58" s="96"/>
      <c r="AO58" s="96"/>
      <c r="AP58" s="96"/>
      <c r="AQ58" s="96"/>
      <c r="AR58" s="96"/>
      <c r="AS58" s="96"/>
      <c r="AT58" s="96"/>
      <c r="AU58" s="96"/>
      <c r="AV58" s="96"/>
      <c r="AW58" s="96"/>
      <c r="AX58" s="96"/>
      <c r="AY58" s="96"/>
      <c r="AZ58" s="96"/>
      <c r="BA58" s="96"/>
      <c r="BB58" s="96"/>
      <c r="BC58" s="96"/>
      <c r="BD58" s="96"/>
      <c r="BE58" s="96"/>
      <c r="BF58" s="96"/>
      <c r="BG58" s="96"/>
      <c r="BH58" s="96"/>
      <c r="BI58" s="96"/>
      <c r="BJ58" s="96"/>
      <c r="BK58" s="96"/>
      <c r="BL58" s="96"/>
      <c r="BM58" s="96"/>
    </row>
    <row r="59" spans="12:65" x14ac:dyDescent="0.2">
      <c r="L59" s="112"/>
      <c r="M59" s="112"/>
      <c r="N59" s="112"/>
      <c r="O59" s="112"/>
      <c r="P59" s="112"/>
      <c r="R59" s="112"/>
      <c r="S59" s="112"/>
      <c r="T59" s="112"/>
      <c r="V59" s="112"/>
      <c r="W59" s="112"/>
      <c r="X59" s="112"/>
      <c r="Y59" s="112"/>
      <c r="Z59" s="112"/>
      <c r="AA59" s="112"/>
      <c r="AB59" s="112"/>
      <c r="AC59" s="112"/>
      <c r="AD59" s="112"/>
      <c r="AE59" s="112"/>
      <c r="AF59" s="112"/>
      <c r="AG59" s="112"/>
      <c r="AH59" s="112"/>
      <c r="AI59" s="112"/>
      <c r="AL59" s="112"/>
      <c r="AM59" s="96"/>
      <c r="AN59" s="96"/>
      <c r="AO59" s="96"/>
      <c r="AP59" s="96"/>
      <c r="AQ59" s="96"/>
      <c r="AR59" s="96"/>
      <c r="AS59" s="96"/>
      <c r="AT59" s="96"/>
      <c r="AU59" s="96"/>
      <c r="AV59" s="96"/>
      <c r="AW59" s="96"/>
      <c r="AX59" s="96"/>
      <c r="AY59" s="96"/>
      <c r="AZ59" s="96"/>
      <c r="BA59" s="96"/>
      <c r="BB59" s="96"/>
      <c r="BC59" s="96"/>
      <c r="BD59" s="96"/>
      <c r="BE59" s="96"/>
      <c r="BF59" s="96"/>
      <c r="BG59" s="96"/>
      <c r="BH59" s="96"/>
      <c r="BI59" s="96"/>
      <c r="BJ59" s="96"/>
      <c r="BK59" s="96"/>
      <c r="BL59" s="96"/>
      <c r="BM59" s="96"/>
    </row>
    <row r="60" spans="12:65" x14ac:dyDescent="0.2">
      <c r="L60" s="112"/>
      <c r="M60" s="112"/>
      <c r="N60" s="112"/>
      <c r="O60" s="112"/>
      <c r="P60" s="112"/>
      <c r="R60" s="112"/>
      <c r="S60" s="112"/>
      <c r="T60" s="112"/>
      <c r="V60" s="112"/>
      <c r="W60" s="112"/>
      <c r="X60" s="112"/>
      <c r="Y60" s="112"/>
      <c r="Z60" s="112"/>
      <c r="AA60" s="112"/>
      <c r="AB60" s="112"/>
      <c r="AC60" s="112"/>
      <c r="AD60" s="112"/>
      <c r="AE60" s="112"/>
      <c r="AF60" s="112"/>
      <c r="AG60" s="112"/>
      <c r="AH60" s="112"/>
      <c r="AI60" s="112"/>
      <c r="AL60" s="112"/>
      <c r="AM60" s="96"/>
      <c r="AN60" s="96"/>
      <c r="AO60" s="96"/>
      <c r="AP60" s="96"/>
      <c r="AQ60" s="96"/>
      <c r="AR60" s="96"/>
      <c r="AS60" s="96"/>
      <c r="AT60" s="96"/>
      <c r="AU60" s="96"/>
      <c r="AV60" s="96"/>
      <c r="AW60" s="96"/>
      <c r="AX60" s="96"/>
      <c r="AY60" s="96"/>
      <c r="AZ60" s="96"/>
      <c r="BA60" s="96"/>
      <c r="BB60" s="96"/>
      <c r="BC60" s="96"/>
      <c r="BD60" s="96"/>
      <c r="BE60" s="96"/>
      <c r="BF60" s="96"/>
      <c r="BG60" s="96"/>
      <c r="BH60" s="96"/>
      <c r="BI60" s="96"/>
      <c r="BJ60" s="96"/>
      <c r="BK60" s="96"/>
      <c r="BL60" s="96"/>
      <c r="BM60" s="96"/>
    </row>
    <row r="61" spans="12:65" x14ac:dyDescent="0.2">
      <c r="L61" s="112"/>
      <c r="M61" s="112"/>
      <c r="N61" s="112"/>
      <c r="O61" s="112"/>
      <c r="P61" s="112"/>
      <c r="R61" s="112"/>
      <c r="S61" s="112"/>
      <c r="T61" s="112"/>
      <c r="V61" s="112"/>
      <c r="W61" s="112"/>
      <c r="X61" s="112"/>
      <c r="Y61" s="112"/>
      <c r="Z61" s="112"/>
      <c r="AA61" s="112"/>
      <c r="AB61" s="112"/>
      <c r="AC61" s="112"/>
      <c r="AD61" s="112"/>
      <c r="AE61" s="112"/>
      <c r="AF61" s="112"/>
      <c r="AG61" s="112"/>
      <c r="AH61" s="112"/>
      <c r="AI61" s="112"/>
      <c r="AL61" s="112"/>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row>
    <row r="62" spans="12:65" x14ac:dyDescent="0.2">
      <c r="L62" s="112"/>
      <c r="M62" s="112"/>
      <c r="N62" s="112"/>
      <c r="O62" s="112"/>
      <c r="P62" s="112"/>
      <c r="R62" s="112"/>
      <c r="S62" s="112"/>
      <c r="T62" s="112"/>
      <c r="V62" s="112"/>
      <c r="W62" s="112"/>
      <c r="X62" s="112"/>
      <c r="Y62" s="112"/>
      <c r="Z62" s="112"/>
      <c r="AA62" s="112"/>
      <c r="AB62" s="112"/>
      <c r="AC62" s="112"/>
      <c r="AD62" s="112"/>
      <c r="AE62" s="112"/>
      <c r="AF62" s="112"/>
      <c r="AG62" s="112"/>
      <c r="AH62" s="112"/>
      <c r="AI62" s="112"/>
      <c r="AL62" s="112"/>
      <c r="AM62" s="96"/>
      <c r="AN62" s="96"/>
      <c r="AO62" s="96"/>
      <c r="AP62" s="96"/>
      <c r="AQ62" s="96"/>
      <c r="AR62" s="96"/>
      <c r="AS62" s="96"/>
      <c r="AT62" s="96"/>
      <c r="AU62" s="96"/>
      <c r="AV62" s="96"/>
      <c r="AW62" s="96"/>
      <c r="AX62" s="96"/>
      <c r="AY62" s="96"/>
      <c r="AZ62" s="96"/>
      <c r="BA62" s="96"/>
      <c r="BB62" s="96"/>
      <c r="BC62" s="96"/>
      <c r="BD62" s="96"/>
      <c r="BE62" s="96"/>
      <c r="BF62" s="96"/>
      <c r="BG62" s="96"/>
      <c r="BH62" s="96"/>
      <c r="BI62" s="96"/>
      <c r="BJ62" s="96"/>
      <c r="BK62" s="96"/>
      <c r="BL62" s="96"/>
      <c r="BM62" s="96"/>
    </row>
    <row r="63" spans="12:65" x14ac:dyDescent="0.2">
      <c r="L63" s="112"/>
      <c r="M63" s="112"/>
      <c r="N63" s="112"/>
      <c r="O63" s="112"/>
      <c r="P63" s="112"/>
      <c r="R63" s="112"/>
      <c r="S63" s="112"/>
      <c r="T63" s="112"/>
      <c r="V63" s="112"/>
      <c r="W63" s="112"/>
      <c r="X63" s="112"/>
      <c r="Y63" s="112"/>
      <c r="Z63" s="112"/>
      <c r="AA63" s="112"/>
      <c r="AB63" s="112"/>
      <c r="AC63" s="112"/>
      <c r="AD63" s="112"/>
      <c r="AE63" s="112"/>
      <c r="AF63" s="112"/>
      <c r="AG63" s="112"/>
      <c r="AH63" s="112"/>
      <c r="AI63" s="112"/>
      <c r="AL63" s="112"/>
      <c r="AM63" s="96"/>
      <c r="AN63" s="96"/>
      <c r="AO63" s="96"/>
      <c r="AP63" s="96"/>
      <c r="AQ63" s="96"/>
      <c r="AR63" s="96"/>
      <c r="AS63" s="96"/>
      <c r="AT63" s="96"/>
      <c r="AU63" s="96"/>
      <c r="AV63" s="96"/>
      <c r="AW63" s="96"/>
      <c r="AX63" s="96"/>
      <c r="AY63" s="96"/>
      <c r="AZ63" s="96"/>
      <c r="BA63" s="96"/>
      <c r="BB63" s="96"/>
      <c r="BC63" s="96"/>
      <c r="BD63" s="96"/>
      <c r="BE63" s="96"/>
      <c r="BF63" s="96"/>
      <c r="BG63" s="96"/>
      <c r="BH63" s="96"/>
      <c r="BI63" s="96"/>
      <c r="BJ63" s="96"/>
      <c r="BK63" s="96"/>
      <c r="BL63" s="96"/>
      <c r="BM63" s="96"/>
    </row>
    <row r="64" spans="12:65" x14ac:dyDescent="0.2">
      <c r="L64" s="112"/>
      <c r="M64" s="112"/>
      <c r="N64" s="112"/>
      <c r="O64" s="112"/>
      <c r="P64" s="112"/>
      <c r="R64" s="112"/>
      <c r="S64" s="112"/>
      <c r="T64" s="112"/>
      <c r="V64" s="112"/>
      <c r="W64" s="112"/>
      <c r="X64" s="112"/>
      <c r="Y64" s="112"/>
      <c r="Z64" s="112"/>
      <c r="AA64" s="112"/>
      <c r="AB64" s="112"/>
      <c r="AC64" s="112"/>
      <c r="AD64" s="112"/>
      <c r="AE64" s="112"/>
      <c r="AF64" s="112"/>
      <c r="AG64" s="112"/>
      <c r="AH64" s="112"/>
      <c r="AI64" s="112"/>
      <c r="AL64" s="112"/>
      <c r="AM64" s="96"/>
      <c r="AN64" s="96"/>
      <c r="AO64" s="96"/>
      <c r="AP64" s="96"/>
      <c r="AQ64" s="96"/>
      <c r="AR64" s="96"/>
      <c r="AS64" s="96"/>
      <c r="AT64" s="96"/>
      <c r="AU64" s="96"/>
      <c r="AV64" s="96"/>
      <c r="AW64" s="96"/>
      <c r="AX64" s="96"/>
      <c r="AY64" s="96"/>
      <c r="AZ64" s="96"/>
      <c r="BA64" s="96"/>
      <c r="BB64" s="96"/>
      <c r="BC64" s="96"/>
      <c r="BD64" s="96"/>
      <c r="BE64" s="96"/>
      <c r="BF64" s="96"/>
      <c r="BG64" s="96"/>
      <c r="BH64" s="96"/>
      <c r="BI64" s="96"/>
      <c r="BJ64" s="96"/>
      <c r="BK64" s="96"/>
      <c r="BL64" s="96"/>
      <c r="BM64" s="96"/>
    </row>
    <row r="65" spans="12:65" x14ac:dyDescent="0.2">
      <c r="L65" s="112"/>
      <c r="M65" s="112"/>
      <c r="N65" s="112"/>
      <c r="O65" s="112"/>
      <c r="P65" s="112"/>
      <c r="R65" s="112"/>
      <c r="S65" s="112"/>
      <c r="T65" s="112"/>
      <c r="V65" s="112"/>
      <c r="W65" s="112"/>
      <c r="X65" s="112"/>
      <c r="Y65" s="112"/>
      <c r="Z65" s="112"/>
      <c r="AA65" s="112"/>
      <c r="AB65" s="112"/>
      <c r="AC65" s="112"/>
      <c r="AD65" s="112"/>
      <c r="AE65" s="112"/>
      <c r="AF65" s="112"/>
      <c r="AG65" s="112"/>
      <c r="AH65" s="112"/>
      <c r="AI65" s="112"/>
      <c r="AL65" s="112"/>
      <c r="AM65" s="96"/>
      <c r="AN65" s="96"/>
      <c r="AO65" s="96"/>
      <c r="AP65" s="96"/>
      <c r="AQ65" s="96"/>
      <c r="AR65" s="96"/>
      <c r="AS65" s="96"/>
      <c r="AT65" s="96"/>
      <c r="AU65" s="96"/>
      <c r="AV65" s="96"/>
      <c r="AW65" s="96"/>
      <c r="AX65" s="96"/>
      <c r="AY65" s="96"/>
      <c r="AZ65" s="96"/>
      <c r="BA65" s="96"/>
      <c r="BB65" s="96"/>
      <c r="BC65" s="96"/>
      <c r="BD65" s="96"/>
      <c r="BE65" s="96"/>
      <c r="BF65" s="96"/>
      <c r="BG65" s="96"/>
      <c r="BH65" s="96"/>
      <c r="BI65" s="96"/>
      <c r="BJ65" s="96"/>
      <c r="BK65" s="96"/>
      <c r="BL65" s="96"/>
      <c r="BM65" s="96"/>
    </row>
    <row r="66" spans="12:65" x14ac:dyDescent="0.2">
      <c r="L66" s="112"/>
      <c r="M66" s="112"/>
      <c r="N66" s="112"/>
      <c r="O66" s="112"/>
      <c r="P66" s="112"/>
      <c r="R66" s="112"/>
      <c r="S66" s="112"/>
      <c r="T66" s="112"/>
      <c r="V66" s="112"/>
      <c r="W66" s="112"/>
      <c r="X66" s="112"/>
      <c r="Y66" s="112"/>
      <c r="Z66" s="112"/>
      <c r="AA66" s="112"/>
      <c r="AB66" s="112"/>
      <c r="AC66" s="112"/>
      <c r="AD66" s="112"/>
      <c r="AE66" s="112"/>
      <c r="AF66" s="112"/>
      <c r="AG66" s="112"/>
      <c r="AH66" s="112"/>
      <c r="AI66" s="112"/>
      <c r="AL66" s="112"/>
      <c r="AM66" s="96"/>
      <c r="AN66" s="96"/>
      <c r="AO66" s="96"/>
      <c r="AP66" s="96"/>
      <c r="AQ66" s="96"/>
      <c r="AR66" s="96"/>
      <c r="AS66" s="96"/>
      <c r="AT66" s="96"/>
      <c r="AU66" s="96"/>
      <c r="AV66" s="96"/>
      <c r="AW66" s="96"/>
      <c r="AX66" s="96"/>
      <c r="AY66" s="96"/>
      <c r="AZ66" s="96"/>
      <c r="BA66" s="96"/>
      <c r="BB66" s="96"/>
      <c r="BC66" s="96"/>
      <c r="BD66" s="96"/>
      <c r="BE66" s="96"/>
      <c r="BF66" s="96"/>
      <c r="BG66" s="96"/>
      <c r="BH66" s="96"/>
      <c r="BI66" s="96"/>
      <c r="BJ66" s="96"/>
      <c r="BK66" s="96"/>
      <c r="BL66" s="96"/>
      <c r="BM66" s="96"/>
    </row>
    <row r="67" spans="12:65" x14ac:dyDescent="0.2">
      <c r="L67" s="112"/>
      <c r="M67" s="112"/>
      <c r="N67" s="112"/>
      <c r="O67" s="112"/>
      <c r="P67" s="112"/>
      <c r="R67" s="112"/>
      <c r="S67" s="112"/>
      <c r="T67" s="112"/>
      <c r="V67" s="112"/>
      <c r="W67" s="112"/>
      <c r="X67" s="112"/>
      <c r="Y67" s="112"/>
      <c r="Z67" s="112"/>
      <c r="AA67" s="112"/>
      <c r="AB67" s="112"/>
      <c r="AC67" s="112"/>
      <c r="AD67" s="112"/>
      <c r="AE67" s="112"/>
      <c r="AF67" s="112"/>
      <c r="AG67" s="112"/>
      <c r="AH67" s="112"/>
      <c r="AI67" s="112"/>
      <c r="AL67" s="112"/>
      <c r="AM67" s="96"/>
      <c r="AN67" s="96"/>
      <c r="AO67" s="96"/>
      <c r="AP67" s="96"/>
      <c r="AQ67" s="96"/>
      <c r="AR67" s="96"/>
      <c r="AS67" s="96"/>
      <c r="AT67" s="96"/>
      <c r="AU67" s="96"/>
      <c r="AV67" s="96"/>
      <c r="AW67" s="96"/>
      <c r="AX67" s="96"/>
      <c r="AY67" s="96"/>
      <c r="AZ67" s="96"/>
      <c r="BA67" s="96"/>
      <c r="BB67" s="96"/>
      <c r="BC67" s="96"/>
      <c r="BD67" s="96"/>
      <c r="BE67" s="96"/>
      <c r="BF67" s="96"/>
      <c r="BG67" s="96"/>
      <c r="BH67" s="96"/>
      <c r="BI67" s="96"/>
      <c r="BJ67" s="96"/>
      <c r="BK67" s="96"/>
      <c r="BL67" s="96"/>
      <c r="BM67" s="96"/>
    </row>
    <row r="68" spans="12:65" x14ac:dyDescent="0.2">
      <c r="L68" s="112"/>
      <c r="M68" s="112"/>
      <c r="N68" s="112"/>
      <c r="O68" s="112"/>
      <c r="P68" s="112"/>
      <c r="R68" s="112"/>
      <c r="S68" s="112"/>
      <c r="T68" s="112"/>
      <c r="V68" s="112"/>
      <c r="W68" s="112"/>
      <c r="X68" s="112"/>
      <c r="Y68" s="112"/>
      <c r="Z68" s="112"/>
      <c r="AA68" s="112"/>
      <c r="AB68" s="112"/>
      <c r="AC68" s="112"/>
      <c r="AD68" s="112"/>
      <c r="AE68" s="112"/>
      <c r="AF68" s="112"/>
      <c r="AG68" s="112"/>
      <c r="AH68" s="112"/>
      <c r="AI68" s="112"/>
      <c r="AL68" s="112"/>
      <c r="AM68" s="96"/>
      <c r="AN68" s="96"/>
      <c r="AO68" s="96"/>
      <c r="AP68" s="96"/>
      <c r="AQ68" s="96"/>
      <c r="AR68" s="96"/>
      <c r="AS68" s="96"/>
      <c r="AT68" s="96"/>
      <c r="AU68" s="96"/>
      <c r="AV68" s="96"/>
      <c r="AW68" s="96"/>
      <c r="AX68" s="96"/>
      <c r="AY68" s="96"/>
      <c r="AZ68" s="96"/>
      <c r="BA68" s="96"/>
      <c r="BB68" s="96"/>
      <c r="BC68" s="96"/>
      <c r="BD68" s="96"/>
      <c r="BE68" s="96"/>
      <c r="BF68" s="96"/>
      <c r="BG68" s="96"/>
      <c r="BH68" s="96"/>
      <c r="BI68" s="96"/>
      <c r="BJ68" s="96"/>
      <c r="BK68" s="96"/>
      <c r="BL68" s="96"/>
      <c r="BM68" s="96"/>
    </row>
    <row r="69" spans="12:65" x14ac:dyDescent="0.2">
      <c r="L69" s="112"/>
      <c r="M69" s="112"/>
      <c r="N69" s="112"/>
      <c r="O69" s="112"/>
      <c r="P69" s="112"/>
      <c r="R69" s="112"/>
      <c r="S69" s="112"/>
      <c r="T69" s="112"/>
      <c r="V69" s="112"/>
      <c r="W69" s="112"/>
      <c r="X69" s="112"/>
      <c r="Y69" s="112"/>
      <c r="Z69" s="112"/>
      <c r="AA69" s="112"/>
      <c r="AB69" s="112"/>
      <c r="AC69" s="112"/>
      <c r="AD69" s="112"/>
      <c r="AE69" s="112"/>
      <c r="AF69" s="112"/>
      <c r="AG69" s="112"/>
      <c r="AH69" s="112"/>
      <c r="AI69" s="112"/>
      <c r="AL69" s="112"/>
      <c r="AM69" s="96"/>
      <c r="AN69" s="96"/>
      <c r="AO69" s="96"/>
      <c r="AP69" s="96"/>
      <c r="AQ69" s="96"/>
      <c r="AR69" s="96"/>
      <c r="AS69" s="96"/>
      <c r="AT69" s="96"/>
      <c r="AU69" s="96"/>
      <c r="AV69" s="96"/>
      <c r="AW69" s="96"/>
      <c r="AX69" s="96"/>
      <c r="AY69" s="96"/>
      <c r="AZ69" s="96"/>
      <c r="BA69" s="96"/>
      <c r="BB69" s="96"/>
      <c r="BC69" s="96"/>
      <c r="BD69" s="96"/>
      <c r="BE69" s="96"/>
      <c r="BF69" s="96"/>
      <c r="BG69" s="96"/>
      <c r="BH69" s="96"/>
      <c r="BI69" s="96"/>
      <c r="BJ69" s="96"/>
      <c r="BK69" s="96"/>
      <c r="BL69" s="96"/>
      <c r="BM69" s="96"/>
    </row>
    <row r="70" spans="12:65" x14ac:dyDescent="0.2">
      <c r="L70" s="112"/>
      <c r="M70" s="112"/>
      <c r="N70" s="112"/>
      <c r="O70" s="112"/>
      <c r="P70" s="112"/>
      <c r="R70" s="112"/>
      <c r="S70" s="112"/>
      <c r="T70" s="112"/>
      <c r="V70" s="112"/>
      <c r="W70" s="112"/>
      <c r="X70" s="112"/>
      <c r="Y70" s="112"/>
      <c r="Z70" s="112"/>
      <c r="AA70" s="112"/>
      <c r="AB70" s="112"/>
      <c r="AC70" s="112"/>
      <c r="AD70" s="112"/>
      <c r="AE70" s="112"/>
      <c r="AF70" s="112"/>
      <c r="AG70" s="112"/>
      <c r="AH70" s="112"/>
      <c r="AI70" s="112"/>
      <c r="AL70" s="112"/>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row>
    <row r="71" spans="12:65" x14ac:dyDescent="0.2">
      <c r="L71" s="112"/>
      <c r="M71" s="112"/>
      <c r="N71" s="112"/>
      <c r="O71" s="112"/>
      <c r="P71" s="112"/>
      <c r="R71" s="112"/>
      <c r="S71" s="112"/>
      <c r="T71" s="112"/>
      <c r="V71" s="112"/>
      <c r="W71" s="112"/>
      <c r="X71" s="112"/>
      <c r="Y71" s="112"/>
      <c r="Z71" s="112"/>
      <c r="AA71" s="112"/>
      <c r="AB71" s="112"/>
      <c r="AC71" s="112"/>
      <c r="AD71" s="112"/>
      <c r="AE71" s="112"/>
      <c r="AF71" s="112"/>
      <c r="AG71" s="112"/>
      <c r="AH71" s="112"/>
      <c r="AI71" s="112"/>
      <c r="AL71" s="112"/>
      <c r="AM71" s="96"/>
      <c r="AN71" s="96"/>
      <c r="AO71" s="96"/>
      <c r="AP71" s="96"/>
      <c r="AQ71" s="96"/>
      <c r="AR71" s="96"/>
      <c r="AS71" s="96"/>
      <c r="AT71" s="96"/>
      <c r="AU71" s="96"/>
      <c r="AV71" s="96"/>
      <c r="AW71" s="96"/>
      <c r="AX71" s="96"/>
      <c r="AY71" s="96"/>
      <c r="AZ71" s="96"/>
      <c r="BA71" s="96"/>
      <c r="BB71" s="96"/>
      <c r="BC71" s="96"/>
      <c r="BD71" s="96"/>
      <c r="BE71" s="96"/>
      <c r="BF71" s="96"/>
      <c r="BG71" s="96"/>
      <c r="BH71" s="96"/>
      <c r="BI71" s="96"/>
      <c r="BJ71" s="96"/>
      <c r="BK71" s="96"/>
      <c r="BL71" s="96"/>
      <c r="BM71" s="96"/>
    </row>
    <row r="72" spans="12:65" x14ac:dyDescent="0.2">
      <c r="L72" s="112"/>
      <c r="M72" s="112"/>
      <c r="N72" s="112"/>
      <c r="O72" s="112"/>
      <c r="P72" s="112"/>
      <c r="R72" s="112"/>
      <c r="S72" s="112"/>
      <c r="T72" s="112"/>
      <c r="V72" s="112"/>
      <c r="W72" s="112"/>
      <c r="X72" s="112"/>
      <c r="Y72" s="112"/>
      <c r="Z72" s="112"/>
      <c r="AA72" s="112"/>
      <c r="AB72" s="112"/>
      <c r="AC72" s="112"/>
      <c r="AD72" s="112"/>
      <c r="AE72" s="112"/>
      <c r="AF72" s="112"/>
      <c r="AG72" s="112"/>
      <c r="AH72" s="112"/>
      <c r="AI72" s="112"/>
      <c r="AL72" s="112"/>
      <c r="AM72" s="96"/>
      <c r="AN72" s="96"/>
      <c r="AO72" s="96"/>
      <c r="AP72" s="96"/>
      <c r="AQ72" s="96"/>
      <c r="AR72" s="96"/>
      <c r="AS72" s="96"/>
      <c r="AT72" s="96"/>
      <c r="AU72" s="96"/>
      <c r="AV72" s="96"/>
      <c r="AW72" s="96"/>
      <c r="AX72" s="96"/>
      <c r="AY72" s="96"/>
      <c r="AZ72" s="96"/>
      <c r="BA72" s="96"/>
      <c r="BB72" s="96"/>
      <c r="BC72" s="96"/>
      <c r="BD72" s="96"/>
      <c r="BE72" s="96"/>
      <c r="BF72" s="96"/>
      <c r="BG72" s="96"/>
      <c r="BH72" s="96"/>
      <c r="BI72" s="96"/>
      <c r="BJ72" s="96"/>
      <c r="BK72" s="96"/>
      <c r="BL72" s="96"/>
      <c r="BM72" s="96"/>
    </row>
    <row r="73" spans="12:65" x14ac:dyDescent="0.2">
      <c r="L73" s="112"/>
      <c r="M73" s="112"/>
      <c r="N73" s="112"/>
      <c r="O73" s="112"/>
      <c r="P73" s="112"/>
      <c r="R73" s="112"/>
      <c r="S73" s="112"/>
      <c r="T73" s="112"/>
      <c r="V73" s="112"/>
      <c r="W73" s="112"/>
      <c r="X73" s="112"/>
      <c r="Y73" s="112"/>
      <c r="Z73" s="112"/>
      <c r="AA73" s="112"/>
      <c r="AB73" s="112"/>
      <c r="AC73" s="112"/>
      <c r="AD73" s="112"/>
      <c r="AE73" s="112"/>
      <c r="AF73" s="112"/>
      <c r="AG73" s="112"/>
      <c r="AH73" s="112"/>
      <c r="AI73" s="112"/>
      <c r="AL73" s="112"/>
      <c r="AM73" s="96"/>
      <c r="AN73" s="96"/>
      <c r="AO73" s="96"/>
      <c r="AP73" s="96"/>
      <c r="AQ73" s="96"/>
      <c r="AR73" s="96"/>
      <c r="AS73" s="96"/>
      <c r="AT73" s="96"/>
      <c r="AU73" s="96"/>
      <c r="AV73" s="96"/>
      <c r="AW73" s="96"/>
      <c r="AX73" s="96"/>
      <c r="AY73" s="96"/>
      <c r="AZ73" s="96"/>
      <c r="BA73" s="96"/>
      <c r="BB73" s="96"/>
      <c r="BC73" s="96"/>
      <c r="BD73" s="96"/>
      <c r="BE73" s="96"/>
      <c r="BF73" s="96"/>
      <c r="BG73" s="96"/>
      <c r="BH73" s="96"/>
      <c r="BI73" s="96"/>
      <c r="BJ73" s="96"/>
      <c r="BK73" s="96"/>
      <c r="BL73" s="96"/>
      <c r="BM73" s="96"/>
    </row>
    <row r="74" spans="12:65" x14ac:dyDescent="0.2">
      <c r="L74" s="112"/>
      <c r="M74" s="112"/>
      <c r="N74" s="112"/>
      <c r="O74" s="112"/>
      <c r="P74" s="112"/>
      <c r="R74" s="112"/>
      <c r="S74" s="112"/>
      <c r="T74" s="112"/>
      <c r="V74" s="112"/>
      <c r="W74" s="112"/>
      <c r="X74" s="112"/>
      <c r="Y74" s="112"/>
      <c r="Z74" s="112"/>
      <c r="AA74" s="112"/>
      <c r="AB74" s="112"/>
      <c r="AC74" s="112"/>
      <c r="AD74" s="112"/>
      <c r="AE74" s="112"/>
      <c r="AF74" s="112"/>
      <c r="AG74" s="112"/>
      <c r="AH74" s="112"/>
      <c r="AI74" s="112"/>
      <c r="AL74" s="112"/>
      <c r="AM74" s="96"/>
      <c r="AN74" s="96"/>
      <c r="AO74" s="96"/>
      <c r="AP74" s="96"/>
      <c r="AQ74" s="96"/>
      <c r="AR74" s="96"/>
      <c r="AS74" s="96"/>
      <c r="AT74" s="96"/>
      <c r="AU74" s="96"/>
      <c r="AV74" s="96"/>
      <c r="AW74" s="96"/>
      <c r="AX74" s="96"/>
      <c r="AY74" s="96"/>
      <c r="AZ74" s="96"/>
      <c r="BA74" s="96"/>
      <c r="BB74" s="96"/>
      <c r="BC74" s="96"/>
      <c r="BD74" s="96"/>
      <c r="BE74" s="96"/>
      <c r="BF74" s="96"/>
      <c r="BG74" s="96"/>
      <c r="BH74" s="96"/>
      <c r="BI74" s="96"/>
      <c r="BJ74" s="96"/>
      <c r="BK74" s="96"/>
      <c r="BL74" s="96"/>
      <c r="BM74" s="96"/>
    </row>
    <row r="75" spans="12:65" x14ac:dyDescent="0.2">
      <c r="L75" s="112"/>
      <c r="M75" s="112"/>
      <c r="N75" s="112"/>
      <c r="O75" s="112"/>
      <c r="P75" s="112"/>
      <c r="R75" s="112"/>
      <c r="S75" s="112"/>
      <c r="T75" s="112"/>
      <c r="V75" s="112"/>
      <c r="W75" s="112"/>
      <c r="X75" s="112"/>
      <c r="Y75" s="112"/>
      <c r="Z75" s="112"/>
      <c r="AA75" s="112"/>
      <c r="AB75" s="112"/>
      <c r="AC75" s="112"/>
      <c r="AD75" s="112"/>
      <c r="AE75" s="112"/>
      <c r="AF75" s="112"/>
      <c r="AG75" s="112"/>
      <c r="AH75" s="112"/>
      <c r="AI75" s="112"/>
      <c r="AL75" s="112"/>
      <c r="AM75" s="96"/>
      <c r="AN75" s="96"/>
      <c r="AO75" s="96"/>
      <c r="AP75" s="96"/>
      <c r="AQ75" s="96"/>
      <c r="AR75" s="96"/>
      <c r="AS75" s="96"/>
      <c r="AT75" s="96"/>
      <c r="AU75" s="96"/>
      <c r="AV75" s="96"/>
      <c r="AW75" s="96"/>
      <c r="AX75" s="96"/>
      <c r="AY75" s="96"/>
      <c r="AZ75" s="96"/>
      <c r="BA75" s="96"/>
      <c r="BB75" s="96"/>
      <c r="BC75" s="96"/>
      <c r="BD75" s="96"/>
      <c r="BE75" s="96"/>
      <c r="BF75" s="96"/>
      <c r="BG75" s="96"/>
      <c r="BH75" s="96"/>
      <c r="BI75" s="96"/>
      <c r="BJ75" s="96"/>
      <c r="BK75" s="96"/>
      <c r="BL75" s="96"/>
      <c r="BM75" s="96"/>
    </row>
    <row r="76" spans="12:65" x14ac:dyDescent="0.2">
      <c r="L76" s="112"/>
      <c r="M76" s="112"/>
      <c r="N76" s="112"/>
      <c r="O76" s="112"/>
      <c r="P76" s="112"/>
      <c r="R76" s="112"/>
      <c r="S76" s="112"/>
      <c r="T76" s="112"/>
      <c r="V76" s="112"/>
      <c r="W76" s="112"/>
      <c r="X76" s="112"/>
      <c r="Y76" s="112"/>
      <c r="Z76" s="112"/>
      <c r="AA76" s="112"/>
      <c r="AB76" s="112"/>
      <c r="AC76" s="112"/>
      <c r="AD76" s="112"/>
      <c r="AE76" s="112"/>
      <c r="AF76" s="112"/>
      <c r="AG76" s="112"/>
      <c r="AH76" s="112"/>
      <c r="AI76" s="112"/>
      <c r="AL76" s="112"/>
      <c r="AM76" s="96"/>
      <c r="AN76" s="96"/>
      <c r="AO76" s="96"/>
      <c r="AP76" s="96"/>
      <c r="AQ76" s="96"/>
      <c r="AR76" s="96"/>
      <c r="AS76" s="96"/>
      <c r="AT76" s="96"/>
      <c r="AU76" s="96"/>
      <c r="AV76" s="96"/>
      <c r="AW76" s="96"/>
      <c r="AX76" s="96"/>
      <c r="AY76" s="96"/>
      <c r="AZ76" s="96"/>
      <c r="BA76" s="96"/>
      <c r="BB76" s="96"/>
      <c r="BC76" s="96"/>
      <c r="BD76" s="96"/>
      <c r="BE76" s="96"/>
      <c r="BF76" s="96"/>
      <c r="BG76" s="96"/>
      <c r="BH76" s="96"/>
      <c r="BI76" s="96"/>
      <c r="BJ76" s="96"/>
      <c r="BK76" s="96"/>
      <c r="BL76" s="96"/>
      <c r="BM76" s="96"/>
    </row>
    <row r="77" spans="12:65" x14ac:dyDescent="0.2">
      <c r="L77" s="112"/>
      <c r="M77" s="112"/>
      <c r="N77" s="112"/>
      <c r="O77" s="112"/>
      <c r="P77" s="112"/>
      <c r="R77" s="112"/>
      <c r="S77" s="112"/>
      <c r="T77" s="112"/>
      <c r="V77" s="112"/>
      <c r="W77" s="112"/>
      <c r="X77" s="112"/>
      <c r="Y77" s="112"/>
      <c r="Z77" s="112"/>
      <c r="AA77" s="112"/>
      <c r="AB77" s="112"/>
      <c r="AC77" s="112"/>
      <c r="AD77" s="112"/>
      <c r="AE77" s="112"/>
      <c r="AF77" s="112"/>
      <c r="AG77" s="112"/>
      <c r="AH77" s="112"/>
      <c r="AI77" s="112"/>
      <c r="AL77" s="112"/>
      <c r="AM77" s="96"/>
      <c r="AN77" s="96"/>
      <c r="AO77" s="96"/>
      <c r="AP77" s="96"/>
      <c r="AQ77" s="96"/>
      <c r="AR77" s="96"/>
      <c r="AS77" s="96"/>
      <c r="AT77" s="96"/>
      <c r="AU77" s="96"/>
      <c r="AV77" s="96"/>
      <c r="AW77" s="96"/>
      <c r="AX77" s="96"/>
      <c r="AY77" s="96"/>
      <c r="AZ77" s="96"/>
      <c r="BA77" s="96"/>
      <c r="BB77" s="96"/>
      <c r="BC77" s="96"/>
      <c r="BD77" s="96"/>
      <c r="BE77" s="96"/>
      <c r="BF77" s="96"/>
      <c r="BG77" s="96"/>
      <c r="BH77" s="96"/>
      <c r="BI77" s="96"/>
      <c r="BJ77" s="96"/>
      <c r="BK77" s="96"/>
      <c r="BL77" s="96"/>
      <c r="BM77" s="96"/>
    </row>
    <row r="78" spans="12:65" x14ac:dyDescent="0.2">
      <c r="L78" s="112"/>
      <c r="M78" s="112"/>
      <c r="N78" s="112"/>
      <c r="O78" s="112"/>
      <c r="P78" s="112"/>
      <c r="R78" s="112"/>
      <c r="S78" s="112"/>
      <c r="T78" s="112"/>
      <c r="V78" s="112"/>
      <c r="W78" s="112"/>
      <c r="X78" s="112"/>
      <c r="Y78" s="112"/>
      <c r="Z78" s="112"/>
      <c r="AA78" s="112"/>
      <c r="AB78" s="112"/>
      <c r="AC78" s="112"/>
      <c r="AD78" s="112"/>
      <c r="AE78" s="112"/>
      <c r="AF78" s="112"/>
      <c r="AG78" s="112"/>
      <c r="AH78" s="112"/>
      <c r="AI78" s="112"/>
      <c r="AL78" s="112"/>
      <c r="AM78" s="96"/>
      <c r="AN78" s="96"/>
      <c r="AO78" s="96"/>
      <c r="AP78" s="96"/>
      <c r="AQ78" s="96"/>
      <c r="AR78" s="96"/>
      <c r="AS78" s="96"/>
      <c r="AT78" s="96"/>
      <c r="AU78" s="96"/>
      <c r="AV78" s="96"/>
      <c r="AW78" s="96"/>
      <c r="AX78" s="96"/>
      <c r="AY78" s="96"/>
      <c r="AZ78" s="96"/>
      <c r="BA78" s="96"/>
      <c r="BB78" s="96"/>
      <c r="BC78" s="96"/>
      <c r="BD78" s="96"/>
      <c r="BE78" s="96"/>
      <c r="BF78" s="96"/>
      <c r="BG78" s="96"/>
      <c r="BH78" s="96"/>
      <c r="BI78" s="96"/>
      <c r="BJ78" s="96"/>
      <c r="BK78" s="96"/>
      <c r="BL78" s="96"/>
      <c r="BM78" s="96"/>
    </row>
    <row r="79" spans="12:65" x14ac:dyDescent="0.2">
      <c r="L79" s="112"/>
      <c r="M79" s="112"/>
      <c r="N79" s="112"/>
      <c r="O79" s="112"/>
      <c r="P79" s="112"/>
      <c r="R79" s="112"/>
      <c r="S79" s="112"/>
      <c r="T79" s="112"/>
      <c r="V79" s="112"/>
      <c r="W79" s="112"/>
      <c r="X79" s="112"/>
      <c r="Y79" s="112"/>
      <c r="Z79" s="112"/>
      <c r="AA79" s="112"/>
      <c r="AB79" s="112"/>
      <c r="AC79" s="112"/>
      <c r="AD79" s="112"/>
      <c r="AE79" s="112"/>
      <c r="AF79" s="112"/>
      <c r="AG79" s="112"/>
      <c r="AH79" s="112"/>
      <c r="AI79" s="112"/>
      <c r="AL79" s="112"/>
      <c r="AM79" s="96"/>
      <c r="AN79" s="96"/>
      <c r="AO79" s="96"/>
      <c r="AP79" s="96"/>
      <c r="AQ79" s="96"/>
      <c r="AR79" s="96"/>
      <c r="AS79" s="96"/>
      <c r="AT79" s="96"/>
      <c r="AU79" s="96"/>
      <c r="AV79" s="96"/>
      <c r="AW79" s="96"/>
      <c r="AX79" s="96"/>
      <c r="AY79" s="96"/>
      <c r="AZ79" s="96"/>
      <c r="BA79" s="96"/>
      <c r="BB79" s="96"/>
      <c r="BC79" s="96"/>
      <c r="BD79" s="96"/>
      <c r="BE79" s="96"/>
      <c r="BF79" s="96"/>
      <c r="BG79" s="96"/>
      <c r="BH79" s="96"/>
      <c r="BI79" s="96"/>
      <c r="BJ79" s="96"/>
      <c r="BK79" s="96"/>
      <c r="BL79" s="96"/>
      <c r="BM79" s="96"/>
    </row>
    <row r="80" spans="12:65" x14ac:dyDescent="0.2">
      <c r="L80" s="112"/>
      <c r="M80" s="112"/>
      <c r="N80" s="112"/>
      <c r="O80" s="112"/>
      <c r="P80" s="112"/>
      <c r="R80" s="112"/>
      <c r="S80" s="112"/>
      <c r="T80" s="112"/>
      <c r="V80" s="112"/>
      <c r="W80" s="112"/>
      <c r="X80" s="112"/>
      <c r="Y80" s="112"/>
      <c r="Z80" s="112"/>
      <c r="AA80" s="112"/>
      <c r="AB80" s="112"/>
      <c r="AC80" s="112"/>
      <c r="AD80" s="112"/>
      <c r="AE80" s="112"/>
      <c r="AF80" s="112"/>
      <c r="AG80" s="112"/>
      <c r="AH80" s="112"/>
      <c r="AI80" s="112"/>
      <c r="AL80" s="112"/>
      <c r="AM80" s="96"/>
      <c r="AN80" s="96"/>
      <c r="AO80" s="96"/>
      <c r="AP80" s="96"/>
      <c r="AQ80" s="96"/>
      <c r="AR80" s="96"/>
      <c r="AS80" s="96"/>
      <c r="AT80" s="96"/>
      <c r="AU80" s="96"/>
      <c r="AV80" s="96"/>
      <c r="AW80" s="96"/>
      <c r="AX80" s="96"/>
      <c r="AY80" s="96"/>
      <c r="AZ80" s="96"/>
      <c r="BA80" s="96"/>
      <c r="BB80" s="96"/>
      <c r="BC80" s="96"/>
      <c r="BD80" s="96"/>
      <c r="BE80" s="96"/>
      <c r="BF80" s="96"/>
      <c r="BG80" s="96"/>
      <c r="BH80" s="96"/>
      <c r="BI80" s="96"/>
      <c r="BJ80" s="96"/>
      <c r="BK80" s="96"/>
      <c r="BL80" s="96"/>
      <c r="BM80" s="96"/>
    </row>
    <row r="81" spans="12:65" x14ac:dyDescent="0.2">
      <c r="L81" s="112"/>
      <c r="M81" s="112"/>
      <c r="N81" s="112"/>
      <c r="O81" s="112"/>
      <c r="P81" s="112"/>
      <c r="R81" s="112"/>
      <c r="S81" s="112"/>
      <c r="T81" s="112"/>
      <c r="V81" s="112"/>
      <c r="W81" s="112"/>
      <c r="X81" s="112"/>
      <c r="Y81" s="112"/>
      <c r="Z81" s="112"/>
      <c r="AA81" s="112"/>
      <c r="AB81" s="112"/>
      <c r="AC81" s="112"/>
      <c r="AD81" s="112"/>
      <c r="AE81" s="112"/>
      <c r="AF81" s="112"/>
      <c r="AG81" s="112"/>
      <c r="AH81" s="112"/>
      <c r="AI81" s="112"/>
      <c r="AL81" s="112"/>
      <c r="AM81" s="96"/>
      <c r="AN81" s="96"/>
      <c r="AO81" s="96"/>
      <c r="AP81" s="96"/>
      <c r="AQ81" s="96"/>
      <c r="AR81" s="96"/>
      <c r="AS81" s="96"/>
      <c r="AT81" s="96"/>
      <c r="AU81" s="96"/>
      <c r="AV81" s="96"/>
      <c r="AW81" s="96"/>
      <c r="AX81" s="96"/>
      <c r="AY81" s="96"/>
      <c r="AZ81" s="96"/>
      <c r="BA81" s="96"/>
      <c r="BB81" s="96"/>
      <c r="BC81" s="96"/>
      <c r="BD81" s="96"/>
      <c r="BE81" s="96"/>
      <c r="BF81" s="96"/>
      <c r="BG81" s="96"/>
      <c r="BH81" s="96"/>
      <c r="BI81" s="96"/>
      <c r="BJ81" s="96"/>
      <c r="BK81" s="96"/>
      <c r="BL81" s="96"/>
      <c r="BM81" s="96"/>
    </row>
    <row r="82" spans="12:65" x14ac:dyDescent="0.2">
      <c r="L82" s="112"/>
      <c r="M82" s="112"/>
      <c r="N82" s="112"/>
      <c r="O82" s="112"/>
      <c r="P82" s="112"/>
      <c r="R82" s="112"/>
      <c r="S82" s="112"/>
      <c r="T82" s="112"/>
      <c r="V82" s="112"/>
      <c r="W82" s="112"/>
      <c r="X82" s="112"/>
      <c r="Y82" s="112"/>
      <c r="Z82" s="112"/>
      <c r="AA82" s="112"/>
      <c r="AB82" s="112"/>
      <c r="AC82" s="112"/>
      <c r="AD82" s="112"/>
      <c r="AE82" s="112"/>
      <c r="AF82" s="112"/>
      <c r="AG82" s="112"/>
      <c r="AH82" s="112"/>
      <c r="AI82" s="112"/>
      <c r="AL82" s="112"/>
      <c r="AM82" s="96"/>
      <c r="AN82" s="96"/>
      <c r="AO82" s="96"/>
      <c r="AP82" s="96"/>
      <c r="AQ82" s="96"/>
      <c r="AR82" s="96"/>
      <c r="AS82" s="96"/>
      <c r="AT82" s="96"/>
      <c r="AU82" s="96"/>
      <c r="AV82" s="96"/>
      <c r="AW82" s="96"/>
      <c r="AX82" s="96"/>
      <c r="AY82" s="96"/>
      <c r="AZ82" s="96"/>
      <c r="BA82" s="96"/>
      <c r="BB82" s="96"/>
      <c r="BC82" s="96"/>
      <c r="BD82" s="96"/>
      <c r="BE82" s="96"/>
      <c r="BF82" s="96"/>
      <c r="BG82" s="96"/>
      <c r="BH82" s="96"/>
      <c r="BI82" s="96"/>
      <c r="BJ82" s="96"/>
      <c r="BK82" s="96"/>
      <c r="BL82" s="96"/>
      <c r="BM82" s="96"/>
    </row>
    <row r="83" spans="12:65" x14ac:dyDescent="0.2">
      <c r="L83" s="112"/>
      <c r="M83" s="112"/>
      <c r="N83" s="112"/>
      <c r="O83" s="112"/>
      <c r="P83" s="112"/>
      <c r="R83" s="112"/>
      <c r="S83" s="112"/>
      <c r="T83" s="112"/>
      <c r="V83" s="112"/>
      <c r="W83" s="112"/>
      <c r="X83" s="112"/>
      <c r="Y83" s="112"/>
      <c r="Z83" s="112"/>
      <c r="AA83" s="112"/>
      <c r="AB83" s="112"/>
      <c r="AC83" s="112"/>
      <c r="AD83" s="112"/>
      <c r="AE83" s="112"/>
      <c r="AF83" s="112"/>
      <c r="AG83" s="112"/>
      <c r="AH83" s="112"/>
      <c r="AI83" s="112"/>
      <c r="AL83" s="112"/>
      <c r="AM83" s="96"/>
      <c r="AN83" s="96"/>
      <c r="AO83" s="96"/>
      <c r="AP83" s="96"/>
      <c r="AQ83" s="96"/>
      <c r="AR83" s="96"/>
      <c r="AS83" s="96"/>
      <c r="AT83" s="96"/>
      <c r="AU83" s="96"/>
      <c r="AV83" s="96"/>
      <c r="AW83" s="96"/>
      <c r="AX83" s="96"/>
      <c r="AY83" s="96"/>
      <c r="AZ83" s="96"/>
      <c r="BA83" s="96"/>
      <c r="BB83" s="96"/>
      <c r="BC83" s="96"/>
      <c r="BD83" s="96"/>
      <c r="BE83" s="96"/>
      <c r="BF83" s="96"/>
      <c r="BG83" s="96"/>
      <c r="BH83" s="96"/>
      <c r="BI83" s="96"/>
      <c r="BJ83" s="96"/>
      <c r="BK83" s="96"/>
      <c r="BL83" s="96"/>
      <c r="BM83" s="96"/>
    </row>
    <row r="84" spans="12:65" x14ac:dyDescent="0.2">
      <c r="L84" s="112"/>
      <c r="M84" s="112"/>
      <c r="N84" s="112"/>
      <c r="O84" s="112"/>
      <c r="P84" s="112"/>
      <c r="R84" s="112"/>
      <c r="S84" s="112"/>
      <c r="T84" s="112"/>
      <c r="V84" s="112"/>
      <c r="W84" s="112"/>
      <c r="X84" s="112"/>
      <c r="Y84" s="112"/>
      <c r="Z84" s="112"/>
      <c r="AA84" s="112"/>
      <c r="AB84" s="112"/>
      <c r="AC84" s="112"/>
      <c r="AD84" s="112"/>
      <c r="AE84" s="112"/>
      <c r="AF84" s="112"/>
      <c r="AG84" s="112"/>
      <c r="AH84" s="112"/>
      <c r="AI84" s="112"/>
      <c r="AL84" s="112"/>
      <c r="AM84" s="96"/>
      <c r="AN84" s="96"/>
      <c r="AO84" s="96"/>
      <c r="AP84" s="96"/>
      <c r="AQ84" s="96"/>
      <c r="AR84" s="96"/>
      <c r="AS84" s="96"/>
      <c r="AT84" s="96"/>
      <c r="AU84" s="96"/>
      <c r="AV84" s="96"/>
      <c r="AW84" s="96"/>
      <c r="AX84" s="96"/>
      <c r="AY84" s="96"/>
      <c r="AZ84" s="96"/>
      <c r="BA84" s="96"/>
      <c r="BB84" s="96"/>
      <c r="BC84" s="96"/>
      <c r="BD84" s="96"/>
      <c r="BE84" s="96"/>
      <c r="BF84" s="96"/>
      <c r="BG84" s="96"/>
      <c r="BH84" s="96"/>
      <c r="BI84" s="96"/>
      <c r="BJ84" s="96"/>
      <c r="BK84" s="96"/>
      <c r="BL84" s="96"/>
      <c r="BM84" s="96"/>
    </row>
    <row r="85" spans="12:65" x14ac:dyDescent="0.2">
      <c r="L85" s="112"/>
      <c r="M85" s="112"/>
      <c r="N85" s="112"/>
      <c r="O85" s="112"/>
      <c r="P85" s="112"/>
      <c r="R85" s="112"/>
      <c r="S85" s="112"/>
      <c r="T85" s="112"/>
      <c r="V85" s="112"/>
      <c r="W85" s="112"/>
      <c r="X85" s="112"/>
      <c r="Y85" s="112"/>
      <c r="Z85" s="112"/>
      <c r="AA85" s="112"/>
      <c r="AB85" s="112"/>
      <c r="AC85" s="112"/>
      <c r="AD85" s="112"/>
      <c r="AE85" s="112"/>
      <c r="AF85" s="112"/>
      <c r="AG85" s="112"/>
      <c r="AH85" s="112"/>
      <c r="AI85" s="112"/>
      <c r="AL85" s="112"/>
      <c r="AM85" s="96"/>
      <c r="AN85" s="96"/>
      <c r="AO85" s="96"/>
      <c r="AP85" s="96"/>
      <c r="AQ85" s="96"/>
      <c r="AR85" s="96"/>
      <c r="AS85" s="96"/>
      <c r="AT85" s="96"/>
      <c r="AU85" s="96"/>
      <c r="AV85" s="96"/>
      <c r="AW85" s="96"/>
      <c r="AX85" s="96"/>
      <c r="AY85" s="96"/>
      <c r="AZ85" s="96"/>
      <c r="BA85" s="96"/>
      <c r="BB85" s="96"/>
      <c r="BC85" s="96"/>
      <c r="BD85" s="96"/>
      <c r="BE85" s="96"/>
      <c r="BF85" s="96"/>
      <c r="BG85" s="96"/>
      <c r="BH85" s="96"/>
      <c r="BI85" s="96"/>
      <c r="BJ85" s="96"/>
      <c r="BK85" s="96"/>
      <c r="BL85" s="96"/>
      <c r="BM85" s="96"/>
    </row>
    <row r="86" spans="12:65" x14ac:dyDescent="0.2">
      <c r="L86" s="112"/>
      <c r="M86" s="112"/>
      <c r="N86" s="112"/>
      <c r="O86" s="112"/>
      <c r="P86" s="112"/>
      <c r="R86" s="112"/>
      <c r="S86" s="112"/>
      <c r="T86" s="112"/>
      <c r="V86" s="112"/>
      <c r="W86" s="112"/>
      <c r="X86" s="112"/>
      <c r="Y86" s="112"/>
      <c r="Z86" s="112"/>
      <c r="AA86" s="112"/>
      <c r="AB86" s="112"/>
      <c r="AC86" s="112"/>
      <c r="AD86" s="112"/>
      <c r="AE86" s="112"/>
      <c r="AF86" s="112"/>
      <c r="AG86" s="112"/>
      <c r="AH86" s="112"/>
      <c r="AI86" s="112"/>
      <c r="AL86" s="112"/>
      <c r="AM86" s="96"/>
      <c r="AN86" s="96"/>
      <c r="AO86" s="96"/>
      <c r="AP86" s="96"/>
      <c r="AQ86" s="96"/>
      <c r="AR86" s="96"/>
      <c r="AS86" s="96"/>
      <c r="AT86" s="96"/>
      <c r="AU86" s="96"/>
      <c r="AV86" s="96"/>
      <c r="AW86" s="96"/>
      <c r="AX86" s="96"/>
      <c r="AY86" s="96"/>
      <c r="AZ86" s="96"/>
      <c r="BA86" s="96"/>
      <c r="BB86" s="96"/>
      <c r="BC86" s="96"/>
      <c r="BD86" s="96"/>
      <c r="BE86" s="96"/>
      <c r="BF86" s="96"/>
      <c r="BG86" s="96"/>
      <c r="BH86" s="96"/>
      <c r="BI86" s="96"/>
      <c r="BJ86" s="96"/>
      <c r="BK86" s="96"/>
      <c r="BL86" s="96"/>
      <c r="BM86" s="96"/>
    </row>
    <row r="87" spans="12:65" x14ac:dyDescent="0.2">
      <c r="L87" s="112"/>
      <c r="M87" s="112"/>
      <c r="N87" s="112"/>
      <c r="O87" s="112"/>
      <c r="P87" s="112"/>
      <c r="R87" s="112"/>
      <c r="S87" s="112"/>
      <c r="T87" s="112"/>
      <c r="V87" s="112"/>
      <c r="W87" s="112"/>
      <c r="X87" s="112"/>
      <c r="Y87" s="112"/>
      <c r="Z87" s="112"/>
      <c r="AA87" s="112"/>
      <c r="AB87" s="112"/>
      <c r="AC87" s="112"/>
      <c r="AD87" s="112"/>
      <c r="AE87" s="112"/>
      <c r="AF87" s="112"/>
      <c r="AG87" s="112"/>
      <c r="AH87" s="112"/>
      <c r="AI87" s="112"/>
      <c r="AL87" s="112"/>
      <c r="AM87" s="96"/>
      <c r="AN87" s="96"/>
      <c r="AO87" s="96"/>
      <c r="AP87" s="96"/>
      <c r="AQ87" s="96"/>
      <c r="AR87" s="96"/>
      <c r="AS87" s="96"/>
      <c r="AT87" s="96"/>
      <c r="AU87" s="96"/>
      <c r="AV87" s="96"/>
      <c r="AW87" s="96"/>
      <c r="AX87" s="96"/>
      <c r="AY87" s="96"/>
      <c r="AZ87" s="96"/>
      <c r="BA87" s="96"/>
      <c r="BB87" s="96"/>
      <c r="BC87" s="96"/>
      <c r="BD87" s="96"/>
      <c r="BE87" s="96"/>
      <c r="BF87" s="96"/>
      <c r="BG87" s="96"/>
      <c r="BH87" s="96"/>
      <c r="BI87" s="96"/>
      <c r="BJ87" s="96"/>
      <c r="BK87" s="96"/>
      <c r="BL87" s="96"/>
      <c r="BM87" s="96"/>
    </row>
    <row r="88" spans="12:65" x14ac:dyDescent="0.2">
      <c r="L88" s="112"/>
      <c r="M88" s="112"/>
      <c r="N88" s="112"/>
      <c r="O88" s="112"/>
      <c r="P88" s="112"/>
      <c r="R88" s="112"/>
      <c r="S88" s="112"/>
      <c r="T88" s="112"/>
      <c r="V88" s="112"/>
      <c r="W88" s="112"/>
      <c r="X88" s="112"/>
      <c r="Y88" s="112"/>
      <c r="Z88" s="112"/>
      <c r="AA88" s="112"/>
      <c r="AB88" s="112"/>
      <c r="AC88" s="112"/>
      <c r="AD88" s="112"/>
      <c r="AE88" s="112"/>
      <c r="AF88" s="112"/>
      <c r="AG88" s="112"/>
      <c r="AH88" s="112"/>
      <c r="AI88" s="112"/>
      <c r="AL88" s="112"/>
      <c r="AM88" s="96"/>
      <c r="AN88" s="96"/>
      <c r="AO88" s="96"/>
      <c r="AP88" s="96"/>
      <c r="AQ88" s="96"/>
      <c r="AR88" s="96"/>
      <c r="AS88" s="96"/>
      <c r="AT88" s="96"/>
      <c r="AU88" s="96"/>
      <c r="AV88" s="96"/>
      <c r="AW88" s="96"/>
      <c r="AX88" s="96"/>
      <c r="AY88" s="96"/>
      <c r="AZ88" s="96"/>
      <c r="BA88" s="96"/>
      <c r="BB88" s="96"/>
      <c r="BC88" s="96"/>
      <c r="BD88" s="96"/>
      <c r="BE88" s="96"/>
      <c r="BF88" s="96"/>
      <c r="BG88" s="96"/>
      <c r="BH88" s="96"/>
      <c r="BI88" s="96"/>
      <c r="BJ88" s="96"/>
      <c r="BK88" s="96"/>
      <c r="BL88" s="96"/>
      <c r="BM88" s="96"/>
    </row>
    <row r="89" spans="12:65" x14ac:dyDescent="0.2">
      <c r="L89" s="112"/>
      <c r="M89" s="112"/>
      <c r="N89" s="112"/>
      <c r="O89" s="112"/>
      <c r="P89" s="112"/>
      <c r="R89" s="112"/>
      <c r="S89" s="112"/>
      <c r="T89" s="112"/>
      <c r="V89" s="112"/>
      <c r="W89" s="112"/>
      <c r="X89" s="112"/>
      <c r="Y89" s="112"/>
      <c r="Z89" s="112"/>
      <c r="AA89" s="112"/>
      <c r="AB89" s="112"/>
      <c r="AC89" s="112"/>
      <c r="AD89" s="112"/>
      <c r="AE89" s="112"/>
      <c r="AF89" s="112"/>
      <c r="AG89" s="112"/>
      <c r="AH89" s="112"/>
      <c r="AI89" s="112"/>
      <c r="AL89" s="112"/>
      <c r="AM89" s="96"/>
      <c r="AN89" s="96"/>
      <c r="AO89" s="96"/>
      <c r="AP89" s="96"/>
      <c r="AQ89" s="96"/>
      <c r="AR89" s="96"/>
      <c r="AS89" s="96"/>
      <c r="AT89" s="96"/>
      <c r="AU89" s="96"/>
      <c r="AV89" s="96"/>
      <c r="AW89" s="96"/>
      <c r="AX89" s="96"/>
      <c r="AY89" s="96"/>
      <c r="AZ89" s="96"/>
      <c r="BA89" s="96"/>
      <c r="BB89" s="96"/>
      <c r="BC89" s="96"/>
      <c r="BD89" s="96"/>
      <c r="BE89" s="96"/>
      <c r="BF89" s="96"/>
      <c r="BG89" s="96"/>
      <c r="BH89" s="96"/>
      <c r="BI89" s="96"/>
      <c r="BJ89" s="96"/>
      <c r="BK89" s="96"/>
      <c r="BL89" s="96"/>
      <c r="BM89" s="96"/>
    </row>
    <row r="90" spans="12:65" x14ac:dyDescent="0.2">
      <c r="L90" s="112"/>
      <c r="M90" s="112"/>
      <c r="N90" s="112"/>
      <c r="O90" s="112"/>
      <c r="P90" s="112"/>
      <c r="R90" s="112"/>
      <c r="S90" s="112"/>
      <c r="T90" s="112"/>
      <c r="V90" s="112"/>
      <c r="W90" s="112"/>
      <c r="X90" s="112"/>
      <c r="Y90" s="112"/>
      <c r="Z90" s="112"/>
      <c r="AA90" s="112"/>
      <c r="AB90" s="112"/>
      <c r="AC90" s="112"/>
      <c r="AD90" s="112"/>
      <c r="AE90" s="112"/>
      <c r="AF90" s="112"/>
      <c r="AG90" s="112"/>
      <c r="AH90" s="112"/>
      <c r="AI90" s="112"/>
      <c r="AL90" s="112"/>
      <c r="AM90" s="96"/>
      <c r="AN90" s="96"/>
      <c r="AO90" s="96"/>
      <c r="AP90" s="96"/>
      <c r="AQ90" s="96"/>
      <c r="AR90" s="96"/>
      <c r="AS90" s="96"/>
      <c r="AT90" s="96"/>
      <c r="AU90" s="96"/>
      <c r="AV90" s="96"/>
      <c r="AW90" s="96"/>
      <c r="AX90" s="96"/>
      <c r="AY90" s="96"/>
      <c r="AZ90" s="96"/>
      <c r="BA90" s="96"/>
      <c r="BB90" s="96"/>
      <c r="BC90" s="96"/>
      <c r="BD90" s="96"/>
      <c r="BE90" s="96"/>
      <c r="BF90" s="96"/>
      <c r="BG90" s="96"/>
      <c r="BH90" s="96"/>
      <c r="BI90" s="96"/>
      <c r="BJ90" s="96"/>
      <c r="BK90" s="96"/>
      <c r="BL90" s="96"/>
      <c r="BM90" s="96"/>
    </row>
    <row r="91" spans="12:65" x14ac:dyDescent="0.2">
      <c r="L91" s="112"/>
      <c r="M91" s="112"/>
      <c r="N91" s="112"/>
      <c r="O91" s="112"/>
      <c r="P91" s="112"/>
      <c r="R91" s="112"/>
      <c r="S91" s="112"/>
      <c r="T91" s="112"/>
      <c r="V91" s="112"/>
      <c r="W91" s="112"/>
      <c r="X91" s="112"/>
      <c r="Y91" s="112"/>
      <c r="Z91" s="112"/>
      <c r="AA91" s="112"/>
      <c r="AB91" s="112"/>
      <c r="AC91" s="112"/>
      <c r="AD91" s="112"/>
      <c r="AE91" s="112"/>
      <c r="AF91" s="112"/>
      <c r="AG91" s="112"/>
      <c r="AH91" s="112"/>
      <c r="AI91" s="112"/>
      <c r="AL91" s="112"/>
      <c r="AM91" s="96"/>
      <c r="AN91" s="96"/>
      <c r="AO91" s="96"/>
      <c r="AP91" s="96"/>
      <c r="AQ91" s="96"/>
      <c r="AR91" s="96"/>
      <c r="AS91" s="96"/>
      <c r="AT91" s="96"/>
      <c r="AU91" s="96"/>
      <c r="AV91" s="96"/>
      <c r="AW91" s="96"/>
      <c r="AX91" s="96"/>
      <c r="AY91" s="96"/>
      <c r="AZ91" s="96"/>
      <c r="BA91" s="96"/>
      <c r="BB91" s="96"/>
      <c r="BC91" s="96"/>
      <c r="BD91" s="96"/>
      <c r="BE91" s="96"/>
      <c r="BF91" s="96"/>
      <c r="BG91" s="96"/>
      <c r="BH91" s="96"/>
      <c r="BI91" s="96"/>
      <c r="BJ91" s="96"/>
      <c r="BK91" s="96"/>
      <c r="BL91" s="96"/>
      <c r="BM91" s="96"/>
    </row>
    <row r="92" spans="12:65" x14ac:dyDescent="0.2">
      <c r="L92" s="112"/>
      <c r="M92" s="112"/>
      <c r="N92" s="112"/>
      <c r="O92" s="112"/>
      <c r="P92" s="112"/>
      <c r="R92" s="112"/>
      <c r="S92" s="112"/>
      <c r="T92" s="112"/>
      <c r="V92" s="112"/>
      <c r="W92" s="112"/>
      <c r="X92" s="112"/>
      <c r="Y92" s="112"/>
      <c r="Z92" s="112"/>
      <c r="AA92" s="112"/>
      <c r="AB92" s="112"/>
      <c r="AC92" s="112"/>
      <c r="AD92" s="112"/>
      <c r="AE92" s="112"/>
      <c r="AF92" s="112"/>
      <c r="AG92" s="112"/>
      <c r="AH92" s="112"/>
      <c r="AI92" s="112"/>
      <c r="AL92" s="112"/>
      <c r="AM92" s="96"/>
      <c r="AN92" s="96"/>
      <c r="AO92" s="96"/>
      <c r="AP92" s="96"/>
      <c r="AQ92" s="96"/>
      <c r="AR92" s="96"/>
      <c r="AS92" s="96"/>
      <c r="AT92" s="96"/>
      <c r="AU92" s="96"/>
      <c r="AV92" s="96"/>
      <c r="AW92" s="96"/>
      <c r="AX92" s="96"/>
      <c r="AY92" s="96"/>
      <c r="AZ92" s="96"/>
      <c r="BA92" s="96"/>
      <c r="BB92" s="96"/>
      <c r="BC92" s="96"/>
      <c r="BD92" s="96"/>
      <c r="BE92" s="96"/>
      <c r="BF92" s="96"/>
      <c r="BG92" s="96"/>
      <c r="BH92" s="96"/>
      <c r="BI92" s="96"/>
      <c r="BJ92" s="96"/>
      <c r="BK92" s="96"/>
      <c r="BL92" s="96"/>
      <c r="BM92" s="96"/>
    </row>
    <row r="93" spans="12:65" x14ac:dyDescent="0.2">
      <c r="L93" s="112"/>
      <c r="M93" s="112"/>
      <c r="N93" s="112"/>
      <c r="O93" s="112"/>
      <c r="P93" s="112"/>
      <c r="R93" s="112"/>
      <c r="S93" s="112"/>
      <c r="T93" s="112"/>
      <c r="V93" s="112"/>
      <c r="W93" s="112"/>
      <c r="X93" s="112"/>
      <c r="Y93" s="112"/>
      <c r="Z93" s="112"/>
      <c r="AA93" s="112"/>
      <c r="AB93" s="112"/>
      <c r="AC93" s="112"/>
      <c r="AD93" s="112"/>
      <c r="AE93" s="112"/>
      <c r="AF93" s="112"/>
      <c r="AG93" s="112"/>
      <c r="AH93" s="112"/>
      <c r="AI93" s="112"/>
      <c r="AL93" s="112"/>
      <c r="AM93" s="96"/>
      <c r="AN93" s="96"/>
      <c r="AO93" s="96"/>
      <c r="AP93" s="96"/>
      <c r="AQ93" s="96"/>
      <c r="AR93" s="96"/>
      <c r="AS93" s="96"/>
      <c r="AT93" s="96"/>
      <c r="AU93" s="96"/>
      <c r="AV93" s="96"/>
      <c r="AW93" s="96"/>
      <c r="AX93" s="96"/>
      <c r="AY93" s="96"/>
      <c r="AZ93" s="96"/>
      <c r="BA93" s="96"/>
      <c r="BB93" s="96"/>
      <c r="BC93" s="96"/>
      <c r="BD93" s="96"/>
      <c r="BE93" s="96"/>
      <c r="BF93" s="96"/>
      <c r="BG93" s="96"/>
      <c r="BH93" s="96"/>
      <c r="BI93" s="96"/>
      <c r="BJ93" s="96"/>
      <c r="BK93" s="96"/>
      <c r="BL93" s="96"/>
      <c r="BM93" s="96"/>
    </row>
    <row r="94" spans="12:65" x14ac:dyDescent="0.2">
      <c r="L94" s="112"/>
      <c r="M94" s="112"/>
      <c r="N94" s="112"/>
      <c r="O94" s="112"/>
      <c r="P94" s="112"/>
      <c r="R94" s="112"/>
      <c r="S94" s="112"/>
      <c r="T94" s="112"/>
      <c r="V94" s="112"/>
      <c r="W94" s="112"/>
      <c r="X94" s="112"/>
      <c r="Y94" s="112"/>
      <c r="Z94" s="112"/>
      <c r="AA94" s="112"/>
      <c r="AB94" s="112"/>
      <c r="AC94" s="112"/>
      <c r="AD94" s="112"/>
      <c r="AE94" s="112"/>
      <c r="AF94" s="112"/>
      <c r="AG94" s="112"/>
      <c r="AH94" s="112"/>
      <c r="AI94" s="112"/>
      <c r="AL94" s="112"/>
      <c r="AM94" s="96"/>
      <c r="AN94" s="96"/>
      <c r="AO94" s="96"/>
      <c r="AP94" s="96"/>
      <c r="AQ94" s="96"/>
      <c r="AR94" s="96"/>
      <c r="AS94" s="96"/>
      <c r="AT94" s="96"/>
      <c r="AU94" s="96"/>
      <c r="AV94" s="96"/>
      <c r="AW94" s="96"/>
      <c r="AX94" s="96"/>
      <c r="AY94" s="96"/>
      <c r="AZ94" s="96"/>
      <c r="BA94" s="96"/>
      <c r="BB94" s="96"/>
      <c r="BC94" s="96"/>
      <c r="BD94" s="96"/>
      <c r="BE94" s="96"/>
      <c r="BF94" s="96"/>
      <c r="BG94" s="96"/>
      <c r="BH94" s="96"/>
      <c r="BI94" s="96"/>
      <c r="BJ94" s="96"/>
      <c r="BK94" s="96"/>
      <c r="BL94" s="96"/>
      <c r="BM94" s="96"/>
    </row>
    <row r="95" spans="12:65" x14ac:dyDescent="0.2">
      <c r="L95" s="112"/>
      <c r="M95" s="112"/>
      <c r="N95" s="112"/>
      <c r="O95" s="112"/>
      <c r="P95" s="112"/>
      <c r="R95" s="112"/>
      <c r="S95" s="112"/>
      <c r="T95" s="112"/>
      <c r="V95" s="112"/>
      <c r="W95" s="112"/>
      <c r="X95" s="112"/>
      <c r="Y95" s="112"/>
      <c r="Z95" s="112"/>
      <c r="AA95" s="112"/>
      <c r="AB95" s="112"/>
      <c r="AC95" s="112"/>
      <c r="AD95" s="112"/>
      <c r="AE95" s="112"/>
      <c r="AF95" s="112"/>
      <c r="AG95" s="112"/>
      <c r="AH95" s="112"/>
      <c r="AI95" s="112"/>
      <c r="AL95" s="112"/>
      <c r="AM95" s="96"/>
      <c r="AN95" s="96"/>
      <c r="AO95" s="96"/>
      <c r="AP95" s="96"/>
      <c r="AQ95" s="96"/>
      <c r="AR95" s="96"/>
      <c r="AS95" s="96"/>
      <c r="AT95" s="96"/>
      <c r="AU95" s="96"/>
      <c r="AV95" s="96"/>
      <c r="AW95" s="96"/>
      <c r="AX95" s="96"/>
      <c r="AY95" s="96"/>
      <c r="AZ95" s="96"/>
      <c r="BA95" s="96"/>
      <c r="BB95" s="96"/>
      <c r="BC95" s="96"/>
      <c r="BD95" s="96"/>
      <c r="BE95" s="96"/>
      <c r="BF95" s="96"/>
      <c r="BG95" s="96"/>
      <c r="BH95" s="96"/>
      <c r="BI95" s="96"/>
      <c r="BJ95" s="96"/>
      <c r="BK95" s="96"/>
      <c r="BL95" s="96"/>
      <c r="BM95" s="96"/>
    </row>
    <row r="96" spans="12:65" x14ac:dyDescent="0.2">
      <c r="L96" s="112"/>
      <c r="M96" s="112"/>
      <c r="N96" s="112"/>
      <c r="O96" s="112"/>
      <c r="P96" s="112"/>
      <c r="R96" s="112"/>
      <c r="S96" s="112"/>
      <c r="T96" s="112"/>
      <c r="V96" s="112"/>
      <c r="W96" s="112"/>
      <c r="X96" s="112"/>
      <c r="Y96" s="112"/>
      <c r="Z96" s="112"/>
      <c r="AA96" s="112"/>
      <c r="AB96" s="112"/>
      <c r="AC96" s="112"/>
      <c r="AD96" s="112"/>
      <c r="AE96" s="112"/>
      <c r="AF96" s="112"/>
      <c r="AG96" s="112"/>
      <c r="AH96" s="112"/>
      <c r="AI96" s="112"/>
      <c r="AL96" s="112"/>
      <c r="AM96" s="96"/>
      <c r="AN96" s="96"/>
      <c r="AO96" s="96"/>
      <c r="AP96" s="96"/>
      <c r="AQ96" s="96"/>
      <c r="AR96" s="96"/>
      <c r="AS96" s="96"/>
      <c r="AT96" s="96"/>
      <c r="AU96" s="96"/>
      <c r="AV96" s="96"/>
      <c r="AW96" s="96"/>
      <c r="AX96" s="96"/>
      <c r="AY96" s="96"/>
      <c r="AZ96" s="96"/>
      <c r="BA96" s="96"/>
      <c r="BB96" s="96"/>
      <c r="BC96" s="96"/>
      <c r="BD96" s="96"/>
      <c r="BE96" s="96"/>
      <c r="BF96" s="96"/>
      <c r="BG96" s="96"/>
      <c r="BH96" s="96"/>
      <c r="BI96" s="96"/>
      <c r="BJ96" s="96"/>
      <c r="BK96" s="96"/>
      <c r="BL96" s="96"/>
      <c r="BM96" s="96"/>
    </row>
    <row r="97" spans="12:65" x14ac:dyDescent="0.2">
      <c r="L97" s="112"/>
      <c r="M97" s="112"/>
      <c r="N97" s="112"/>
      <c r="O97" s="112"/>
      <c r="P97" s="112"/>
      <c r="R97" s="112"/>
      <c r="S97" s="112"/>
      <c r="T97" s="112"/>
      <c r="V97" s="112"/>
      <c r="W97" s="112"/>
      <c r="X97" s="112"/>
      <c r="Y97" s="112"/>
      <c r="Z97" s="112"/>
      <c r="AA97" s="112"/>
      <c r="AB97" s="112"/>
      <c r="AC97" s="112"/>
      <c r="AD97" s="112"/>
      <c r="AE97" s="112"/>
      <c r="AF97" s="112"/>
      <c r="AG97" s="112"/>
      <c r="AH97" s="112"/>
      <c r="AI97" s="112"/>
      <c r="AL97" s="112"/>
      <c r="AM97" s="96"/>
      <c r="AN97" s="96"/>
      <c r="AO97" s="96"/>
      <c r="AP97" s="96"/>
      <c r="AQ97" s="96"/>
      <c r="AR97" s="96"/>
      <c r="AS97" s="96"/>
      <c r="AT97" s="96"/>
      <c r="AU97" s="96"/>
      <c r="AV97" s="96"/>
      <c r="AW97" s="96"/>
      <c r="AX97" s="96"/>
      <c r="AY97" s="96"/>
      <c r="AZ97" s="96"/>
      <c r="BA97" s="96"/>
      <c r="BB97" s="96"/>
      <c r="BC97" s="96"/>
      <c r="BD97" s="96"/>
      <c r="BE97" s="96"/>
      <c r="BF97" s="96"/>
      <c r="BG97" s="96"/>
      <c r="BH97" s="96"/>
      <c r="BI97" s="96"/>
      <c r="BJ97" s="96"/>
      <c r="BK97" s="96"/>
      <c r="BL97" s="96"/>
      <c r="BM97" s="96"/>
    </row>
    <row r="98" spans="12:65" x14ac:dyDescent="0.2">
      <c r="L98" s="112"/>
      <c r="M98" s="112"/>
      <c r="N98" s="112"/>
      <c r="O98" s="112"/>
      <c r="P98" s="112"/>
      <c r="R98" s="112"/>
      <c r="S98" s="112"/>
      <c r="T98" s="112"/>
      <c r="V98" s="112"/>
      <c r="W98" s="112"/>
      <c r="X98" s="112"/>
      <c r="Y98" s="112"/>
      <c r="Z98" s="112"/>
      <c r="AA98" s="112"/>
      <c r="AB98" s="112"/>
      <c r="AC98" s="112"/>
      <c r="AD98" s="112"/>
      <c r="AE98" s="112"/>
      <c r="AF98" s="112"/>
      <c r="AG98" s="112"/>
      <c r="AH98" s="112"/>
      <c r="AI98" s="112"/>
      <c r="AL98" s="112"/>
      <c r="AM98" s="96"/>
      <c r="AN98" s="96"/>
      <c r="AO98" s="96"/>
      <c r="AP98" s="96"/>
      <c r="AQ98" s="96"/>
      <c r="AR98" s="96"/>
      <c r="AS98" s="96"/>
      <c r="AT98" s="96"/>
      <c r="AU98" s="96"/>
      <c r="AV98" s="96"/>
      <c r="AW98" s="96"/>
      <c r="AX98" s="96"/>
      <c r="AY98" s="96"/>
      <c r="AZ98" s="96"/>
      <c r="BA98" s="96"/>
      <c r="BB98" s="96"/>
      <c r="BC98" s="96"/>
      <c r="BD98" s="96"/>
      <c r="BE98" s="96"/>
      <c r="BF98" s="96"/>
      <c r="BG98" s="96"/>
      <c r="BH98" s="96"/>
      <c r="BI98" s="96"/>
      <c r="BJ98" s="96"/>
      <c r="BK98" s="96"/>
      <c r="BL98" s="96"/>
      <c r="BM98" s="96"/>
    </row>
    <row r="99" spans="12:65" x14ac:dyDescent="0.2">
      <c r="L99" s="112"/>
      <c r="M99" s="112"/>
      <c r="N99" s="112"/>
      <c r="O99" s="112"/>
      <c r="P99" s="112"/>
      <c r="R99" s="112"/>
      <c r="S99" s="112"/>
      <c r="T99" s="112"/>
      <c r="V99" s="112"/>
      <c r="W99" s="112"/>
      <c r="X99" s="112"/>
      <c r="Y99" s="112"/>
      <c r="Z99" s="112"/>
      <c r="AA99" s="112"/>
      <c r="AB99" s="112"/>
      <c r="AC99" s="112"/>
      <c r="AD99" s="112"/>
      <c r="AE99" s="112"/>
      <c r="AF99" s="112"/>
      <c r="AG99" s="112"/>
      <c r="AH99" s="112"/>
      <c r="AI99" s="112"/>
      <c r="AL99" s="112"/>
      <c r="AM99" s="96"/>
      <c r="AN99" s="96"/>
      <c r="AO99" s="96"/>
      <c r="AP99" s="96"/>
      <c r="AQ99" s="96"/>
      <c r="AR99" s="96"/>
      <c r="AS99" s="96"/>
      <c r="AT99" s="96"/>
      <c r="AU99" s="96"/>
      <c r="AV99" s="96"/>
      <c r="AW99" s="96"/>
      <c r="AX99" s="96"/>
      <c r="AY99" s="96"/>
      <c r="AZ99" s="96"/>
      <c r="BA99" s="96"/>
      <c r="BB99" s="96"/>
      <c r="BC99" s="96"/>
      <c r="BD99" s="96"/>
      <c r="BE99" s="96"/>
      <c r="BF99" s="96"/>
      <c r="BG99" s="96"/>
      <c r="BH99" s="96"/>
      <c r="BI99" s="96"/>
      <c r="BJ99" s="96"/>
      <c r="BK99" s="96"/>
      <c r="BL99" s="96"/>
      <c r="BM99" s="96"/>
    </row>
    <row r="100" spans="12:65" x14ac:dyDescent="0.2">
      <c r="L100" s="112"/>
      <c r="M100" s="112"/>
      <c r="N100" s="112"/>
      <c r="O100" s="112"/>
      <c r="P100" s="112"/>
      <c r="R100" s="112"/>
      <c r="S100" s="112"/>
      <c r="T100" s="112"/>
      <c r="V100" s="112"/>
      <c r="W100" s="112"/>
      <c r="X100" s="112"/>
      <c r="Y100" s="112"/>
      <c r="Z100" s="112"/>
      <c r="AA100" s="112"/>
      <c r="AB100" s="112"/>
      <c r="AC100" s="112"/>
      <c r="AD100" s="112"/>
      <c r="AE100" s="112"/>
      <c r="AF100" s="112"/>
      <c r="AG100" s="112"/>
      <c r="AH100" s="112"/>
      <c r="AI100" s="112"/>
      <c r="AL100" s="112"/>
      <c r="AM100" s="96"/>
      <c r="AN100" s="96"/>
      <c r="AO100" s="96"/>
      <c r="AP100" s="96"/>
      <c r="AQ100" s="96"/>
      <c r="AR100" s="96"/>
      <c r="AS100" s="96"/>
      <c r="AT100" s="96"/>
      <c r="AU100" s="96"/>
      <c r="AV100" s="96"/>
      <c r="AW100" s="96"/>
      <c r="AX100" s="96"/>
      <c r="AY100" s="96"/>
      <c r="AZ100" s="96"/>
      <c r="BA100" s="96"/>
      <c r="BB100" s="96"/>
      <c r="BC100" s="96"/>
      <c r="BD100" s="96"/>
      <c r="BE100" s="96"/>
      <c r="BF100" s="96"/>
      <c r="BG100" s="96"/>
      <c r="BH100" s="96"/>
      <c r="BI100" s="96"/>
      <c r="BJ100" s="96"/>
      <c r="BK100" s="96"/>
      <c r="BL100" s="96"/>
      <c r="BM100" s="96"/>
    </row>
    <row r="101" spans="12:65" x14ac:dyDescent="0.2">
      <c r="L101" s="112"/>
      <c r="M101" s="112"/>
      <c r="N101" s="112"/>
      <c r="O101" s="112"/>
      <c r="P101" s="112"/>
      <c r="R101" s="112"/>
      <c r="S101" s="112"/>
      <c r="T101" s="112"/>
      <c r="V101" s="112"/>
      <c r="W101" s="112"/>
      <c r="X101" s="112"/>
      <c r="Y101" s="112"/>
      <c r="Z101" s="112"/>
      <c r="AA101" s="112"/>
      <c r="AB101" s="112"/>
      <c r="AC101" s="112"/>
      <c r="AD101" s="112"/>
      <c r="AE101" s="112"/>
      <c r="AF101" s="112"/>
      <c r="AG101" s="112"/>
      <c r="AH101" s="112"/>
      <c r="AI101" s="112"/>
      <c r="AL101" s="112"/>
      <c r="AM101" s="96"/>
      <c r="AN101" s="96"/>
      <c r="AO101" s="96"/>
      <c r="AP101" s="96"/>
      <c r="AQ101" s="96"/>
      <c r="AR101" s="96"/>
      <c r="AS101" s="96"/>
      <c r="AT101" s="96"/>
      <c r="AU101" s="96"/>
      <c r="AV101" s="96"/>
      <c r="AW101" s="96"/>
      <c r="AX101" s="96"/>
      <c r="AY101" s="96"/>
      <c r="AZ101" s="96"/>
      <c r="BA101" s="96"/>
      <c r="BB101" s="96"/>
      <c r="BC101" s="96"/>
      <c r="BD101" s="96"/>
      <c r="BE101" s="96"/>
      <c r="BF101" s="96"/>
      <c r="BG101" s="96"/>
      <c r="BH101" s="96"/>
      <c r="BI101" s="96"/>
      <c r="BJ101" s="96"/>
      <c r="BK101" s="96"/>
      <c r="BL101" s="96"/>
      <c r="BM101" s="96"/>
    </row>
    <row r="102" spans="12:65" x14ac:dyDescent="0.2">
      <c r="L102" s="112"/>
      <c r="M102" s="112"/>
      <c r="N102" s="112"/>
      <c r="O102" s="112"/>
      <c r="P102" s="112"/>
      <c r="R102" s="112"/>
      <c r="S102" s="112"/>
      <c r="T102" s="112"/>
      <c r="V102" s="112"/>
      <c r="W102" s="112"/>
      <c r="X102" s="112"/>
      <c r="Y102" s="112"/>
      <c r="Z102" s="112"/>
      <c r="AA102" s="112"/>
      <c r="AB102" s="112"/>
      <c r="AC102" s="112"/>
      <c r="AD102" s="112"/>
      <c r="AE102" s="112"/>
      <c r="AF102" s="112"/>
      <c r="AG102" s="112"/>
      <c r="AH102" s="112"/>
      <c r="AI102" s="112"/>
      <c r="AL102" s="112"/>
      <c r="AM102" s="96"/>
      <c r="AN102" s="96"/>
      <c r="AO102" s="96"/>
      <c r="AP102" s="96"/>
      <c r="AQ102" s="96"/>
      <c r="AR102" s="96"/>
      <c r="AS102" s="96"/>
      <c r="AT102" s="96"/>
      <c r="AU102" s="96"/>
      <c r="AV102" s="96"/>
      <c r="AW102" s="96"/>
      <c r="AX102" s="96"/>
      <c r="AY102" s="96"/>
      <c r="AZ102" s="96"/>
      <c r="BA102" s="96"/>
      <c r="BB102" s="96"/>
      <c r="BC102" s="96"/>
      <c r="BD102" s="96"/>
      <c r="BE102" s="96"/>
      <c r="BF102" s="96"/>
      <c r="BG102" s="96"/>
      <c r="BH102" s="96"/>
      <c r="BI102" s="96"/>
      <c r="BJ102" s="96"/>
      <c r="BK102" s="96"/>
      <c r="BL102" s="96"/>
      <c r="BM102" s="96"/>
    </row>
    <row r="103" spans="12:65" x14ac:dyDescent="0.2">
      <c r="L103" s="112"/>
      <c r="M103" s="112"/>
      <c r="N103" s="112"/>
      <c r="O103" s="112"/>
      <c r="P103" s="112"/>
      <c r="R103" s="112"/>
      <c r="S103" s="112"/>
      <c r="T103" s="112"/>
      <c r="V103" s="112"/>
      <c r="W103" s="112"/>
      <c r="X103" s="112"/>
      <c r="Y103" s="112"/>
      <c r="Z103" s="112"/>
      <c r="AA103" s="112"/>
      <c r="AB103" s="112"/>
      <c r="AC103" s="112"/>
      <c r="AD103" s="112"/>
      <c r="AE103" s="112"/>
      <c r="AF103" s="112"/>
      <c r="AG103" s="112"/>
      <c r="AH103" s="112"/>
      <c r="AI103" s="112"/>
      <c r="AL103" s="112"/>
      <c r="AM103" s="96"/>
      <c r="AN103" s="96"/>
      <c r="AO103" s="96"/>
      <c r="AP103" s="96"/>
      <c r="AQ103" s="96"/>
      <c r="AR103" s="96"/>
      <c r="AS103" s="96"/>
      <c r="AT103" s="96"/>
      <c r="AU103" s="96"/>
      <c r="AV103" s="96"/>
      <c r="AW103" s="96"/>
      <c r="AX103" s="96"/>
      <c r="AY103" s="96"/>
      <c r="AZ103" s="96"/>
      <c r="BA103" s="96"/>
      <c r="BB103" s="96"/>
      <c r="BC103" s="96"/>
      <c r="BD103" s="96"/>
      <c r="BE103" s="96"/>
      <c r="BF103" s="96"/>
      <c r="BG103" s="96"/>
      <c r="BH103" s="96"/>
      <c r="BI103" s="96"/>
      <c r="BJ103" s="96"/>
      <c r="BK103" s="96"/>
      <c r="BL103" s="96"/>
      <c r="BM103" s="96"/>
    </row>
    <row r="104" spans="12:65" x14ac:dyDescent="0.2">
      <c r="L104" s="112"/>
      <c r="M104" s="112"/>
      <c r="N104" s="112"/>
      <c r="O104" s="112"/>
      <c r="P104" s="112"/>
      <c r="R104" s="112"/>
      <c r="S104" s="112"/>
      <c r="T104" s="112"/>
      <c r="V104" s="112"/>
      <c r="W104" s="112"/>
      <c r="X104" s="112"/>
      <c r="Y104" s="112"/>
      <c r="Z104" s="112"/>
      <c r="AA104" s="112"/>
      <c r="AB104" s="112"/>
      <c r="AC104" s="112"/>
      <c r="AD104" s="112"/>
      <c r="AE104" s="112"/>
      <c r="AF104" s="112"/>
      <c r="AG104" s="112"/>
      <c r="AH104" s="112"/>
      <c r="AI104" s="112"/>
      <c r="AL104" s="112"/>
      <c r="AM104" s="96"/>
      <c r="AN104" s="96"/>
      <c r="AO104" s="96"/>
      <c r="AP104" s="96"/>
      <c r="AQ104" s="96"/>
      <c r="AR104" s="96"/>
      <c r="AS104" s="96"/>
      <c r="AT104" s="96"/>
      <c r="AU104" s="96"/>
      <c r="AV104" s="96"/>
      <c r="AW104" s="96"/>
      <c r="AX104" s="96"/>
      <c r="AY104" s="96"/>
      <c r="AZ104" s="96"/>
      <c r="BA104" s="96"/>
      <c r="BB104" s="96"/>
      <c r="BC104" s="96"/>
      <c r="BD104" s="96"/>
      <c r="BE104" s="96"/>
      <c r="BF104" s="96"/>
      <c r="BG104" s="96"/>
      <c r="BH104" s="96"/>
      <c r="BI104" s="96"/>
      <c r="BJ104" s="96"/>
      <c r="BK104" s="96"/>
      <c r="BL104" s="96"/>
      <c r="BM104" s="96"/>
    </row>
    <row r="105" spans="12:65" x14ac:dyDescent="0.2">
      <c r="L105" s="112"/>
      <c r="M105" s="112"/>
      <c r="N105" s="112"/>
      <c r="O105" s="112"/>
      <c r="P105" s="112"/>
      <c r="R105" s="112"/>
      <c r="S105" s="112"/>
      <c r="T105" s="112"/>
      <c r="V105" s="112"/>
      <c r="W105" s="112"/>
      <c r="X105" s="112"/>
      <c r="Y105" s="112"/>
      <c r="Z105" s="112"/>
      <c r="AA105" s="112"/>
      <c r="AB105" s="112"/>
      <c r="AC105" s="112"/>
      <c r="AD105" s="112"/>
      <c r="AE105" s="112"/>
      <c r="AF105" s="112"/>
      <c r="AG105" s="112"/>
      <c r="AH105" s="112"/>
      <c r="AI105" s="112"/>
      <c r="AL105" s="112"/>
      <c r="AM105" s="96"/>
      <c r="AN105" s="96"/>
      <c r="AO105" s="96"/>
      <c r="AP105" s="96"/>
      <c r="AQ105" s="96"/>
      <c r="AR105" s="96"/>
      <c r="AS105" s="96"/>
      <c r="AT105" s="96"/>
      <c r="AU105" s="96"/>
      <c r="AV105" s="96"/>
      <c r="AW105" s="96"/>
      <c r="AX105" s="96"/>
      <c r="AY105" s="96"/>
      <c r="AZ105" s="96"/>
      <c r="BA105" s="96"/>
      <c r="BB105" s="96"/>
      <c r="BC105" s="96"/>
      <c r="BD105" s="96"/>
      <c r="BE105" s="96"/>
      <c r="BF105" s="96"/>
      <c r="BG105" s="96"/>
      <c r="BH105" s="96"/>
      <c r="BI105" s="96"/>
      <c r="BJ105" s="96"/>
      <c r="BK105" s="96"/>
      <c r="BL105" s="96"/>
      <c r="BM105" s="96"/>
    </row>
    <row r="106" spans="12:65" x14ac:dyDescent="0.2">
      <c r="L106" s="112"/>
      <c r="M106" s="112"/>
      <c r="N106" s="112"/>
      <c r="O106" s="112"/>
      <c r="P106" s="112"/>
      <c r="R106" s="112"/>
      <c r="S106" s="112"/>
      <c r="T106" s="112"/>
      <c r="V106" s="112"/>
      <c r="W106" s="112"/>
      <c r="X106" s="112"/>
      <c r="Y106" s="112"/>
      <c r="Z106" s="112"/>
      <c r="AA106" s="112"/>
      <c r="AB106" s="112"/>
      <c r="AC106" s="112"/>
      <c r="AD106" s="112"/>
      <c r="AE106" s="112"/>
      <c r="AF106" s="112"/>
      <c r="AG106" s="112"/>
      <c r="AH106" s="112"/>
      <c r="AI106" s="112"/>
      <c r="AL106" s="112"/>
      <c r="AM106" s="96"/>
      <c r="AN106" s="96"/>
      <c r="AO106" s="96"/>
      <c r="AP106" s="96"/>
      <c r="AQ106" s="96"/>
      <c r="AR106" s="96"/>
      <c r="AS106" s="96"/>
      <c r="AT106" s="96"/>
      <c r="AU106" s="96"/>
      <c r="AV106" s="96"/>
      <c r="AW106" s="96"/>
      <c r="AX106" s="96"/>
      <c r="AY106" s="96"/>
      <c r="AZ106" s="96"/>
      <c r="BA106" s="96"/>
      <c r="BB106" s="96"/>
      <c r="BC106" s="96"/>
      <c r="BD106" s="96"/>
      <c r="BE106" s="96"/>
      <c r="BF106" s="96"/>
      <c r="BG106" s="96"/>
      <c r="BH106" s="96"/>
      <c r="BI106" s="96"/>
      <c r="BJ106" s="96"/>
      <c r="BK106" s="96"/>
      <c r="BL106" s="96"/>
      <c r="BM106" s="96"/>
    </row>
    <row r="107" spans="12:65" x14ac:dyDescent="0.2">
      <c r="L107" s="112"/>
      <c r="M107" s="112"/>
      <c r="N107" s="112"/>
      <c r="O107" s="112"/>
      <c r="P107" s="112"/>
      <c r="R107" s="112"/>
      <c r="S107" s="112"/>
      <c r="T107" s="112"/>
      <c r="V107" s="112"/>
      <c r="W107" s="112"/>
      <c r="X107" s="112"/>
      <c r="Y107" s="112"/>
      <c r="Z107" s="112"/>
      <c r="AA107" s="112"/>
      <c r="AB107" s="112"/>
      <c r="AC107" s="112"/>
      <c r="AD107" s="112"/>
      <c r="AE107" s="112"/>
      <c r="AF107" s="112"/>
      <c r="AG107" s="112"/>
      <c r="AH107" s="112"/>
      <c r="AI107" s="112"/>
      <c r="AL107" s="112"/>
      <c r="AM107" s="96"/>
      <c r="AN107" s="96"/>
      <c r="AO107" s="96"/>
      <c r="AP107" s="96"/>
      <c r="AQ107" s="96"/>
      <c r="AR107" s="96"/>
      <c r="AS107" s="96"/>
      <c r="AT107" s="96"/>
      <c r="AU107" s="96"/>
      <c r="AV107" s="96"/>
      <c r="AW107" s="96"/>
      <c r="AX107" s="96"/>
      <c r="AY107" s="96"/>
      <c r="AZ107" s="96"/>
      <c r="BA107" s="96"/>
      <c r="BB107" s="96"/>
      <c r="BC107" s="96"/>
      <c r="BD107" s="96"/>
      <c r="BE107" s="96"/>
      <c r="BF107" s="96"/>
      <c r="BG107" s="96"/>
      <c r="BH107" s="96"/>
      <c r="BI107" s="96"/>
      <c r="BJ107" s="96"/>
      <c r="BK107" s="96"/>
      <c r="BL107" s="96"/>
      <c r="BM107" s="96"/>
    </row>
    <row r="108" spans="12:65" x14ac:dyDescent="0.2">
      <c r="L108" s="112"/>
      <c r="M108" s="112"/>
      <c r="N108" s="112"/>
      <c r="O108" s="112"/>
      <c r="P108" s="112"/>
      <c r="R108" s="112"/>
      <c r="S108" s="112"/>
      <c r="T108" s="112"/>
      <c r="V108" s="112"/>
      <c r="W108" s="112"/>
      <c r="X108" s="112"/>
      <c r="Y108" s="112"/>
      <c r="Z108" s="112"/>
      <c r="AA108" s="112"/>
      <c r="AB108" s="112"/>
      <c r="AC108" s="112"/>
      <c r="AD108" s="112"/>
      <c r="AE108" s="112"/>
      <c r="AF108" s="112"/>
      <c r="AG108" s="112"/>
      <c r="AH108" s="112"/>
      <c r="AI108" s="112"/>
      <c r="AL108" s="112"/>
      <c r="AM108" s="96"/>
      <c r="AN108" s="96"/>
      <c r="AO108" s="96"/>
      <c r="AP108" s="96"/>
      <c r="AQ108" s="96"/>
      <c r="AR108" s="96"/>
      <c r="AS108" s="96"/>
      <c r="AT108" s="96"/>
      <c r="AU108" s="96"/>
      <c r="AV108" s="96"/>
      <c r="AW108" s="96"/>
      <c r="AX108" s="96"/>
      <c r="AY108" s="96"/>
      <c r="AZ108" s="96"/>
      <c r="BA108" s="96"/>
      <c r="BB108" s="96"/>
      <c r="BC108" s="96"/>
      <c r="BD108" s="96"/>
      <c r="BE108" s="96"/>
      <c r="BF108" s="96"/>
      <c r="BG108" s="96"/>
      <c r="BH108" s="96"/>
      <c r="BI108" s="96"/>
      <c r="BJ108" s="96"/>
      <c r="BK108" s="96"/>
      <c r="BL108" s="96"/>
      <c r="BM108" s="96"/>
    </row>
    <row r="109" spans="12:65" x14ac:dyDescent="0.2">
      <c r="L109" s="112"/>
      <c r="M109" s="112"/>
      <c r="N109" s="112"/>
      <c r="O109" s="112"/>
      <c r="P109" s="112"/>
      <c r="R109" s="112"/>
      <c r="S109" s="112"/>
      <c r="T109" s="112"/>
      <c r="V109" s="112"/>
      <c r="W109" s="112"/>
      <c r="X109" s="112"/>
      <c r="Y109" s="112"/>
      <c r="Z109" s="112"/>
      <c r="AA109" s="112"/>
      <c r="AB109" s="112"/>
      <c r="AC109" s="112"/>
      <c r="AD109" s="112"/>
      <c r="AE109" s="112"/>
      <c r="AF109" s="112"/>
      <c r="AG109" s="112"/>
      <c r="AH109" s="112"/>
      <c r="AI109" s="112"/>
      <c r="AL109" s="112"/>
      <c r="AM109" s="96"/>
      <c r="AN109" s="96"/>
      <c r="AO109" s="96"/>
      <c r="AP109" s="96"/>
      <c r="AQ109" s="96"/>
      <c r="AR109" s="96"/>
      <c r="AS109" s="96"/>
      <c r="AT109" s="96"/>
      <c r="AU109" s="96"/>
      <c r="AV109" s="96"/>
      <c r="AW109" s="96"/>
      <c r="AX109" s="96"/>
      <c r="AY109" s="96"/>
      <c r="AZ109" s="96"/>
      <c r="BA109" s="96"/>
      <c r="BB109" s="96"/>
      <c r="BC109" s="96"/>
      <c r="BD109" s="96"/>
      <c r="BE109" s="96"/>
      <c r="BF109" s="96"/>
      <c r="BG109" s="96"/>
      <c r="BH109" s="96"/>
      <c r="BI109" s="96"/>
      <c r="BJ109" s="96"/>
      <c r="BK109" s="96"/>
      <c r="BL109" s="96"/>
      <c r="BM109" s="96"/>
    </row>
    <row r="110" spans="12:65" x14ac:dyDescent="0.2">
      <c r="L110" s="112"/>
      <c r="M110" s="112"/>
      <c r="N110" s="112"/>
      <c r="O110" s="112"/>
      <c r="P110" s="112"/>
      <c r="R110" s="112"/>
      <c r="S110" s="112"/>
      <c r="T110" s="112"/>
      <c r="V110" s="112"/>
      <c r="W110" s="112"/>
      <c r="X110" s="112"/>
      <c r="Y110" s="112"/>
      <c r="Z110" s="112"/>
      <c r="AA110" s="112"/>
      <c r="AB110" s="112"/>
      <c r="AC110" s="112"/>
      <c r="AD110" s="112"/>
      <c r="AE110" s="112"/>
      <c r="AF110" s="112"/>
      <c r="AG110" s="112"/>
      <c r="AH110" s="112"/>
      <c r="AI110" s="112"/>
      <c r="AL110" s="112"/>
      <c r="AM110" s="96"/>
      <c r="AN110" s="96"/>
      <c r="AO110" s="96"/>
      <c r="AP110" s="96"/>
      <c r="AQ110" s="96"/>
      <c r="AR110" s="96"/>
      <c r="AS110" s="96"/>
      <c r="AT110" s="96"/>
      <c r="AU110" s="96"/>
      <c r="AV110" s="96"/>
      <c r="AW110" s="96"/>
      <c r="AX110" s="96"/>
      <c r="AY110" s="96"/>
      <c r="AZ110" s="96"/>
      <c r="BA110" s="96"/>
      <c r="BB110" s="96"/>
      <c r="BC110" s="96"/>
      <c r="BD110" s="96"/>
      <c r="BE110" s="96"/>
      <c r="BF110" s="96"/>
      <c r="BG110" s="96"/>
      <c r="BH110" s="96"/>
      <c r="BI110" s="96"/>
      <c r="BJ110" s="96"/>
      <c r="BK110" s="96"/>
      <c r="BL110" s="96"/>
      <c r="BM110" s="96"/>
    </row>
    <row r="111" spans="12:65" x14ac:dyDescent="0.2">
      <c r="L111" s="112"/>
      <c r="M111" s="112"/>
      <c r="N111" s="112"/>
      <c r="O111" s="112"/>
      <c r="P111" s="112"/>
      <c r="R111" s="112"/>
      <c r="S111" s="112"/>
      <c r="T111" s="112"/>
      <c r="V111" s="112"/>
      <c r="W111" s="112"/>
      <c r="X111" s="112"/>
      <c r="Y111" s="112"/>
      <c r="Z111" s="112"/>
      <c r="AA111" s="112"/>
      <c r="AB111" s="112"/>
      <c r="AC111" s="112"/>
      <c r="AD111" s="112"/>
      <c r="AE111" s="112"/>
      <c r="AF111" s="112"/>
      <c r="AG111" s="112"/>
      <c r="AH111" s="112"/>
      <c r="AI111" s="112"/>
      <c r="AL111" s="112"/>
      <c r="AM111" s="96"/>
      <c r="AN111" s="96"/>
      <c r="AO111" s="96"/>
      <c r="AP111" s="96"/>
      <c r="AQ111" s="96"/>
      <c r="AR111" s="96"/>
      <c r="AS111" s="96"/>
      <c r="AT111" s="96"/>
      <c r="AU111" s="96"/>
      <c r="AV111" s="96"/>
      <c r="AW111" s="96"/>
      <c r="AX111" s="96"/>
      <c r="AY111" s="96"/>
      <c r="AZ111" s="96"/>
      <c r="BA111" s="96"/>
      <c r="BB111" s="96"/>
      <c r="BC111" s="96"/>
      <c r="BD111" s="96"/>
      <c r="BE111" s="96"/>
      <c r="BF111" s="96"/>
      <c r="BG111" s="96"/>
      <c r="BH111" s="96"/>
      <c r="BI111" s="96"/>
      <c r="BJ111" s="96"/>
      <c r="BK111" s="96"/>
      <c r="BL111" s="96"/>
      <c r="BM111" s="96"/>
    </row>
    <row r="112" spans="12:65" x14ac:dyDescent="0.2">
      <c r="L112" s="112"/>
      <c r="M112" s="112"/>
      <c r="N112" s="112"/>
      <c r="O112" s="112"/>
      <c r="P112" s="112"/>
      <c r="R112" s="112"/>
      <c r="S112" s="112"/>
      <c r="T112" s="112"/>
      <c r="V112" s="112"/>
      <c r="W112" s="112"/>
      <c r="X112" s="112"/>
      <c r="Y112" s="112"/>
      <c r="Z112" s="112"/>
      <c r="AA112" s="112"/>
      <c r="AB112" s="112"/>
      <c r="AC112" s="112"/>
      <c r="AD112" s="112"/>
      <c r="AE112" s="112"/>
      <c r="AF112" s="112"/>
      <c r="AG112" s="112"/>
      <c r="AH112" s="112"/>
      <c r="AI112" s="112"/>
      <c r="AL112" s="112"/>
      <c r="AM112" s="96"/>
      <c r="AN112" s="96"/>
      <c r="AO112" s="96"/>
      <c r="AP112" s="96"/>
      <c r="AQ112" s="96"/>
      <c r="AR112" s="96"/>
      <c r="AS112" s="96"/>
      <c r="AT112" s="96"/>
      <c r="AU112" s="96"/>
      <c r="AV112" s="96"/>
      <c r="AW112" s="96"/>
      <c r="AX112" s="96"/>
      <c r="AY112" s="96"/>
      <c r="AZ112" s="96"/>
      <c r="BA112" s="96"/>
      <c r="BB112" s="96"/>
      <c r="BC112" s="96"/>
      <c r="BD112" s="96"/>
      <c r="BE112" s="96"/>
      <c r="BF112" s="96"/>
      <c r="BG112" s="96"/>
      <c r="BH112" s="96"/>
      <c r="BI112" s="96"/>
      <c r="BJ112" s="96"/>
      <c r="BK112" s="96"/>
      <c r="BL112" s="96"/>
      <c r="BM112" s="96"/>
    </row>
    <row r="113" spans="12:65" x14ac:dyDescent="0.2">
      <c r="L113" s="112"/>
      <c r="M113" s="112"/>
      <c r="N113" s="112"/>
      <c r="O113" s="112"/>
      <c r="P113" s="112"/>
      <c r="R113" s="112"/>
      <c r="S113" s="112"/>
      <c r="T113" s="112"/>
      <c r="V113" s="112"/>
      <c r="W113" s="112"/>
      <c r="X113" s="112"/>
      <c r="Y113" s="112"/>
      <c r="Z113" s="112"/>
      <c r="AA113" s="112"/>
      <c r="AB113" s="112"/>
      <c r="AC113" s="112"/>
      <c r="AD113" s="112"/>
      <c r="AE113" s="112"/>
      <c r="AF113" s="112"/>
      <c r="AG113" s="112"/>
      <c r="AH113" s="112"/>
      <c r="AI113" s="112"/>
      <c r="AL113" s="112"/>
      <c r="AM113" s="96"/>
      <c r="AN113" s="96"/>
      <c r="AO113" s="96"/>
      <c r="AP113" s="96"/>
      <c r="AQ113" s="96"/>
      <c r="AR113" s="96"/>
      <c r="AS113" s="96"/>
      <c r="AT113" s="96"/>
      <c r="AU113" s="96"/>
      <c r="AV113" s="96"/>
      <c r="AW113" s="96"/>
      <c r="AX113" s="96"/>
      <c r="AY113" s="96"/>
      <c r="AZ113" s="96"/>
      <c r="BA113" s="96"/>
      <c r="BB113" s="96"/>
      <c r="BC113" s="96"/>
      <c r="BD113" s="96"/>
      <c r="BE113" s="96"/>
      <c r="BF113" s="96"/>
      <c r="BG113" s="96"/>
      <c r="BH113" s="96"/>
      <c r="BI113" s="96"/>
      <c r="BJ113" s="96"/>
      <c r="BK113" s="96"/>
      <c r="BL113" s="96"/>
      <c r="BM113" s="96"/>
    </row>
    <row r="114" spans="12:65" x14ac:dyDescent="0.2">
      <c r="L114" s="112"/>
      <c r="M114" s="112"/>
      <c r="N114" s="112"/>
      <c r="O114" s="112"/>
      <c r="P114" s="112"/>
      <c r="R114" s="112"/>
      <c r="S114" s="112"/>
      <c r="T114" s="112"/>
      <c r="V114" s="112"/>
      <c r="W114" s="112"/>
      <c r="X114" s="112"/>
      <c r="Y114" s="112"/>
      <c r="Z114" s="112"/>
      <c r="AA114" s="112"/>
      <c r="AB114" s="112"/>
      <c r="AC114" s="112"/>
      <c r="AD114" s="112"/>
      <c r="AE114" s="112"/>
      <c r="AF114" s="112"/>
      <c r="AG114" s="112"/>
      <c r="AH114" s="112"/>
      <c r="AI114" s="112"/>
      <c r="AL114" s="112"/>
      <c r="AM114" s="96"/>
      <c r="AN114" s="96"/>
      <c r="AO114" s="96"/>
      <c r="AP114" s="96"/>
      <c r="AQ114" s="96"/>
      <c r="AR114" s="96"/>
      <c r="AS114" s="96"/>
      <c r="AT114" s="96"/>
      <c r="AU114" s="96"/>
      <c r="AV114" s="96"/>
      <c r="AW114" s="96"/>
      <c r="AX114" s="96"/>
      <c r="AY114" s="96"/>
      <c r="AZ114" s="96"/>
      <c r="BA114" s="96"/>
      <c r="BB114" s="96"/>
      <c r="BC114" s="96"/>
      <c r="BD114" s="96"/>
      <c r="BE114" s="96"/>
      <c r="BF114" s="96"/>
      <c r="BG114" s="96"/>
      <c r="BH114" s="96"/>
      <c r="BI114" s="96"/>
      <c r="BJ114" s="96"/>
      <c r="BK114" s="96"/>
      <c r="BL114" s="96"/>
      <c r="BM114" s="96"/>
    </row>
    <row r="115" spans="12:65" x14ac:dyDescent="0.2">
      <c r="L115" s="112"/>
      <c r="M115" s="112"/>
      <c r="N115" s="112"/>
      <c r="O115" s="112"/>
      <c r="P115" s="112"/>
      <c r="R115" s="112"/>
      <c r="S115" s="112"/>
      <c r="T115" s="112"/>
      <c r="V115" s="112"/>
      <c r="W115" s="112"/>
      <c r="X115" s="112"/>
      <c r="Y115" s="112"/>
      <c r="Z115" s="112"/>
      <c r="AA115" s="112"/>
      <c r="AB115" s="112"/>
      <c r="AC115" s="112"/>
      <c r="AD115" s="112"/>
      <c r="AE115" s="112"/>
      <c r="AF115" s="112"/>
      <c r="AG115" s="112"/>
      <c r="AH115" s="112"/>
      <c r="AI115" s="112"/>
      <c r="AL115" s="112"/>
      <c r="AM115" s="96"/>
      <c r="AN115" s="96"/>
      <c r="AO115" s="96"/>
      <c r="AP115" s="96"/>
      <c r="AQ115" s="96"/>
      <c r="AR115" s="96"/>
      <c r="AS115" s="96"/>
      <c r="AT115" s="96"/>
      <c r="AU115" s="96"/>
      <c r="AV115" s="96"/>
      <c r="AW115" s="96"/>
      <c r="AX115" s="96"/>
      <c r="AY115" s="96"/>
      <c r="AZ115" s="96"/>
      <c r="BA115" s="96"/>
      <c r="BB115" s="96"/>
      <c r="BC115" s="96"/>
      <c r="BD115" s="96"/>
      <c r="BE115" s="96"/>
      <c r="BF115" s="96"/>
      <c r="BG115" s="96"/>
      <c r="BH115" s="96"/>
      <c r="BI115" s="96"/>
      <c r="BJ115" s="96"/>
      <c r="BK115" s="96"/>
      <c r="BL115" s="96"/>
      <c r="BM115" s="96"/>
    </row>
    <row r="116" spans="12:65" x14ac:dyDescent="0.2">
      <c r="L116" s="112"/>
      <c r="M116" s="112"/>
      <c r="N116" s="112"/>
      <c r="O116" s="112"/>
      <c r="P116" s="112"/>
      <c r="R116" s="112"/>
      <c r="S116" s="112"/>
      <c r="T116" s="112"/>
      <c r="V116" s="112"/>
      <c r="W116" s="112"/>
      <c r="X116" s="112"/>
      <c r="Y116" s="112"/>
      <c r="Z116" s="112"/>
      <c r="AA116" s="112"/>
      <c r="AB116" s="112"/>
      <c r="AC116" s="112"/>
      <c r="AD116" s="112"/>
      <c r="AE116" s="112"/>
      <c r="AF116" s="112"/>
      <c r="AG116" s="112"/>
      <c r="AH116" s="112"/>
      <c r="AI116" s="112"/>
      <c r="AL116" s="112"/>
      <c r="AM116" s="96"/>
      <c r="AN116" s="96"/>
      <c r="AO116" s="96"/>
      <c r="AP116" s="96"/>
      <c r="AQ116" s="96"/>
      <c r="AR116" s="96"/>
      <c r="AS116" s="96"/>
      <c r="AT116" s="96"/>
      <c r="AU116" s="96"/>
      <c r="AV116" s="96"/>
      <c r="AW116" s="96"/>
      <c r="AX116" s="96"/>
      <c r="AY116" s="96"/>
      <c r="AZ116" s="96"/>
      <c r="BA116" s="96"/>
      <c r="BB116" s="96"/>
      <c r="BC116" s="96"/>
      <c r="BD116" s="96"/>
      <c r="BE116" s="96"/>
      <c r="BF116" s="96"/>
      <c r="BG116" s="96"/>
      <c r="BH116" s="96"/>
      <c r="BI116" s="96"/>
      <c r="BJ116" s="96"/>
      <c r="BK116" s="96"/>
      <c r="BL116" s="96"/>
      <c r="BM116" s="96"/>
    </row>
    <row r="117" spans="12:65" x14ac:dyDescent="0.2">
      <c r="L117" s="112"/>
      <c r="M117" s="112"/>
      <c r="N117" s="112"/>
      <c r="O117" s="112"/>
      <c r="P117" s="112"/>
      <c r="R117" s="112"/>
      <c r="S117" s="112"/>
      <c r="T117" s="112"/>
      <c r="V117" s="112"/>
      <c r="W117" s="112"/>
      <c r="X117" s="112"/>
      <c r="Y117" s="112"/>
      <c r="Z117" s="112"/>
      <c r="AA117" s="112"/>
      <c r="AB117" s="112"/>
      <c r="AC117" s="112"/>
      <c r="AD117" s="112"/>
      <c r="AE117" s="112"/>
      <c r="AF117" s="112"/>
      <c r="AG117" s="112"/>
      <c r="AH117" s="112"/>
      <c r="AI117" s="112"/>
      <c r="AL117" s="112"/>
      <c r="AM117" s="96"/>
      <c r="AN117" s="96"/>
      <c r="AO117" s="96"/>
      <c r="AP117" s="96"/>
      <c r="AQ117" s="96"/>
      <c r="AR117" s="96"/>
      <c r="AS117" s="96"/>
      <c r="AT117" s="96"/>
      <c r="AU117" s="96"/>
      <c r="AV117" s="96"/>
      <c r="AW117" s="96"/>
      <c r="AX117" s="96"/>
      <c r="AY117" s="96"/>
      <c r="AZ117" s="96"/>
      <c r="BA117" s="96"/>
      <c r="BB117" s="96"/>
      <c r="BC117" s="96"/>
      <c r="BD117" s="96"/>
      <c r="BE117" s="96"/>
      <c r="BF117" s="96"/>
      <c r="BG117" s="96"/>
      <c r="BH117" s="96"/>
      <c r="BI117" s="96"/>
      <c r="BJ117" s="96"/>
      <c r="BK117" s="96"/>
      <c r="BL117" s="96"/>
      <c r="BM117" s="96"/>
    </row>
    <row r="118" spans="12:65" x14ac:dyDescent="0.2">
      <c r="L118" s="112"/>
      <c r="M118" s="112"/>
      <c r="N118" s="112"/>
      <c r="O118" s="112"/>
      <c r="P118" s="112"/>
      <c r="R118" s="112"/>
      <c r="S118" s="112"/>
      <c r="T118" s="112"/>
      <c r="V118" s="112"/>
      <c r="W118" s="112"/>
      <c r="X118" s="112"/>
      <c r="Y118" s="112"/>
      <c r="Z118" s="112"/>
      <c r="AA118" s="112"/>
      <c r="AB118" s="112"/>
      <c r="AC118" s="112"/>
      <c r="AD118" s="112"/>
      <c r="AE118" s="112"/>
      <c r="AF118" s="112"/>
      <c r="AG118" s="112"/>
      <c r="AH118" s="112"/>
      <c r="AI118" s="112"/>
      <c r="AL118" s="112"/>
      <c r="AM118" s="96"/>
      <c r="AN118" s="96"/>
      <c r="AO118" s="96"/>
      <c r="AP118" s="96"/>
      <c r="AQ118" s="96"/>
      <c r="AR118" s="96"/>
      <c r="AS118" s="96"/>
      <c r="AT118" s="96"/>
      <c r="AU118" s="96"/>
      <c r="AV118" s="96"/>
      <c r="AW118" s="96"/>
      <c r="AX118" s="96"/>
      <c r="AY118" s="96"/>
      <c r="AZ118" s="96"/>
      <c r="BA118" s="96"/>
      <c r="BB118" s="96"/>
      <c r="BC118" s="96"/>
      <c r="BD118" s="96"/>
      <c r="BE118" s="96"/>
      <c r="BF118" s="96"/>
      <c r="BG118" s="96"/>
      <c r="BH118" s="96"/>
      <c r="BI118" s="96"/>
      <c r="BJ118" s="96"/>
      <c r="BK118" s="96"/>
      <c r="BL118" s="96"/>
      <c r="BM118" s="96"/>
    </row>
    <row r="119" spans="12:65" x14ac:dyDescent="0.2">
      <c r="L119" s="112"/>
      <c r="M119" s="112"/>
      <c r="N119" s="112"/>
      <c r="O119" s="112"/>
      <c r="P119" s="112"/>
      <c r="R119" s="112"/>
      <c r="S119" s="112"/>
      <c r="T119" s="112"/>
      <c r="V119" s="112"/>
      <c r="W119" s="112"/>
      <c r="X119" s="112"/>
      <c r="Y119" s="112"/>
      <c r="Z119" s="112"/>
      <c r="AA119" s="112"/>
      <c r="AB119" s="112"/>
      <c r="AC119" s="112"/>
      <c r="AD119" s="112"/>
      <c r="AE119" s="112"/>
      <c r="AF119" s="112"/>
      <c r="AG119" s="112"/>
      <c r="AH119" s="112"/>
      <c r="AI119" s="112"/>
      <c r="AL119" s="112"/>
      <c r="AM119" s="96"/>
      <c r="AN119" s="96"/>
      <c r="AO119" s="96"/>
      <c r="AP119" s="96"/>
      <c r="AQ119" s="96"/>
      <c r="AR119" s="96"/>
      <c r="AS119" s="96"/>
      <c r="AT119" s="96"/>
      <c r="AU119" s="96"/>
      <c r="AV119" s="96"/>
      <c r="AW119" s="96"/>
      <c r="AX119" s="96"/>
      <c r="AY119" s="96"/>
      <c r="AZ119" s="96"/>
      <c r="BA119" s="96"/>
      <c r="BB119" s="96"/>
      <c r="BC119" s="96"/>
      <c r="BD119" s="96"/>
      <c r="BE119" s="96"/>
      <c r="BF119" s="96"/>
      <c r="BG119" s="96"/>
      <c r="BH119" s="96"/>
      <c r="BI119" s="96"/>
      <c r="BJ119" s="96"/>
      <c r="BK119" s="96"/>
      <c r="BL119" s="96"/>
      <c r="BM119" s="96"/>
    </row>
    <row r="120" spans="12:65" x14ac:dyDescent="0.2">
      <c r="L120" s="112"/>
      <c r="M120" s="112"/>
      <c r="N120" s="112"/>
      <c r="O120" s="112"/>
      <c r="P120" s="112"/>
      <c r="R120" s="112"/>
      <c r="S120" s="112"/>
      <c r="T120" s="112"/>
      <c r="V120" s="112"/>
      <c r="W120" s="112"/>
      <c r="X120" s="112"/>
      <c r="Y120" s="112"/>
      <c r="Z120" s="112"/>
      <c r="AA120" s="112"/>
      <c r="AB120" s="112"/>
      <c r="AC120" s="112"/>
      <c r="AD120" s="112"/>
      <c r="AE120" s="112"/>
      <c r="AF120" s="112"/>
      <c r="AG120" s="112"/>
      <c r="AH120" s="112"/>
      <c r="AI120" s="112"/>
      <c r="AL120" s="112"/>
      <c r="AM120" s="96"/>
      <c r="AN120" s="96"/>
      <c r="AO120" s="96"/>
      <c r="AP120" s="96"/>
      <c r="AQ120" s="96"/>
      <c r="AR120" s="96"/>
      <c r="AS120" s="96"/>
      <c r="AT120" s="96"/>
      <c r="AU120" s="96"/>
      <c r="AV120" s="96"/>
      <c r="AW120" s="96"/>
      <c r="AX120" s="96"/>
      <c r="AY120" s="96"/>
      <c r="AZ120" s="96"/>
      <c r="BA120" s="96"/>
      <c r="BB120" s="96"/>
      <c r="BC120" s="96"/>
      <c r="BD120" s="96"/>
      <c r="BE120" s="96"/>
      <c r="BF120" s="96"/>
      <c r="BG120" s="96"/>
      <c r="BH120" s="96"/>
      <c r="BI120" s="96"/>
      <c r="BJ120" s="96"/>
      <c r="BK120" s="96"/>
      <c r="BL120" s="96"/>
      <c r="BM120" s="96"/>
    </row>
    <row r="121" spans="12:65" x14ac:dyDescent="0.2">
      <c r="L121" s="112"/>
      <c r="M121" s="112"/>
      <c r="N121" s="112"/>
      <c r="O121" s="112"/>
      <c r="P121" s="112"/>
      <c r="R121" s="112"/>
      <c r="S121" s="112"/>
      <c r="T121" s="112"/>
      <c r="V121" s="112"/>
      <c r="W121" s="112"/>
      <c r="X121" s="112"/>
      <c r="Y121" s="112"/>
      <c r="Z121" s="112"/>
      <c r="AA121" s="112"/>
      <c r="AB121" s="112"/>
      <c r="AC121" s="112"/>
      <c r="AD121" s="112"/>
      <c r="AE121" s="112"/>
      <c r="AF121" s="112"/>
      <c r="AG121" s="112"/>
      <c r="AH121" s="112"/>
      <c r="AI121" s="112"/>
      <c r="AL121" s="112"/>
      <c r="AM121" s="96"/>
      <c r="AN121" s="96"/>
      <c r="AO121" s="96"/>
      <c r="AP121" s="96"/>
      <c r="AQ121" s="96"/>
      <c r="AR121" s="96"/>
      <c r="AS121" s="96"/>
      <c r="AT121" s="96"/>
      <c r="AU121" s="96"/>
      <c r="AV121" s="96"/>
      <c r="AW121" s="96"/>
      <c r="AX121" s="96"/>
      <c r="AY121" s="96"/>
      <c r="AZ121" s="96"/>
      <c r="BA121" s="96"/>
      <c r="BB121" s="96"/>
      <c r="BC121" s="96"/>
      <c r="BD121" s="96"/>
      <c r="BE121" s="96"/>
      <c r="BF121" s="96"/>
      <c r="BG121" s="96"/>
      <c r="BH121" s="96"/>
      <c r="BI121" s="96"/>
      <c r="BJ121" s="96"/>
      <c r="BK121" s="96"/>
      <c r="BL121" s="96"/>
      <c r="BM121" s="96"/>
    </row>
    <row r="122" spans="12:65" x14ac:dyDescent="0.2">
      <c r="L122" s="112"/>
      <c r="M122" s="112"/>
      <c r="N122" s="112"/>
      <c r="O122" s="112"/>
      <c r="P122" s="112"/>
      <c r="R122" s="112"/>
      <c r="S122" s="112"/>
      <c r="T122" s="112"/>
      <c r="V122" s="112"/>
      <c r="W122" s="112"/>
      <c r="X122" s="112"/>
      <c r="Y122" s="112"/>
      <c r="Z122" s="112"/>
      <c r="AA122" s="112"/>
      <c r="AB122" s="112"/>
      <c r="AC122" s="112"/>
      <c r="AD122" s="112"/>
      <c r="AE122" s="112"/>
      <c r="AF122" s="112"/>
      <c r="AG122" s="112"/>
      <c r="AH122" s="112"/>
      <c r="AI122" s="112"/>
      <c r="AL122" s="112"/>
      <c r="AM122" s="96"/>
      <c r="AN122" s="96"/>
      <c r="AO122" s="96"/>
      <c r="AP122" s="96"/>
      <c r="AQ122" s="96"/>
      <c r="AR122" s="96"/>
      <c r="AS122" s="96"/>
      <c r="AT122" s="96"/>
      <c r="AU122" s="96"/>
      <c r="AV122" s="96"/>
      <c r="AW122" s="96"/>
      <c r="AX122" s="96"/>
      <c r="AY122" s="96"/>
      <c r="AZ122" s="96"/>
      <c r="BA122" s="96"/>
      <c r="BB122" s="96"/>
      <c r="BC122" s="96"/>
      <c r="BD122" s="96"/>
      <c r="BE122" s="96"/>
      <c r="BF122" s="96"/>
      <c r="BG122" s="96"/>
      <c r="BH122" s="96"/>
      <c r="BI122" s="96"/>
      <c r="BJ122" s="96"/>
      <c r="BK122" s="96"/>
      <c r="BL122" s="96"/>
      <c r="BM122" s="96"/>
    </row>
    <row r="123" spans="12:65" x14ac:dyDescent="0.2">
      <c r="L123" s="112"/>
      <c r="M123" s="112"/>
      <c r="N123" s="112"/>
      <c r="O123" s="112"/>
      <c r="P123" s="112"/>
      <c r="R123" s="112"/>
      <c r="S123" s="112"/>
      <c r="T123" s="112"/>
      <c r="V123" s="112"/>
      <c r="W123" s="112"/>
      <c r="X123" s="112"/>
      <c r="Y123" s="112"/>
      <c r="Z123" s="112"/>
      <c r="AA123" s="112"/>
      <c r="AB123" s="112"/>
      <c r="AC123" s="112"/>
      <c r="AD123" s="112"/>
      <c r="AE123" s="112"/>
      <c r="AF123" s="112"/>
      <c r="AG123" s="112"/>
      <c r="AH123" s="112"/>
      <c r="AI123" s="112"/>
      <c r="AL123" s="112"/>
      <c r="AM123" s="96"/>
      <c r="AN123" s="96"/>
      <c r="AO123" s="96"/>
      <c r="AP123" s="96"/>
      <c r="AQ123" s="96"/>
      <c r="AR123" s="96"/>
      <c r="AS123" s="96"/>
      <c r="AT123" s="96"/>
      <c r="AU123" s="96"/>
      <c r="AV123" s="96"/>
      <c r="AW123" s="96"/>
      <c r="AX123" s="96"/>
      <c r="AY123" s="96"/>
      <c r="AZ123" s="96"/>
      <c r="BA123" s="96"/>
      <c r="BB123" s="96"/>
      <c r="BC123" s="96"/>
      <c r="BD123" s="96"/>
      <c r="BE123" s="96"/>
      <c r="BF123" s="96"/>
      <c r="BG123" s="96"/>
      <c r="BH123" s="96"/>
      <c r="BI123" s="96"/>
      <c r="BJ123" s="96"/>
      <c r="BK123" s="96"/>
      <c r="BL123" s="96"/>
      <c r="BM123" s="96"/>
    </row>
    <row r="124" spans="12:65" x14ac:dyDescent="0.2">
      <c r="L124" s="112"/>
      <c r="M124" s="112"/>
      <c r="N124" s="112"/>
      <c r="O124" s="112"/>
      <c r="P124" s="112"/>
      <c r="R124" s="112"/>
      <c r="S124" s="112"/>
      <c r="T124" s="112"/>
      <c r="V124" s="112"/>
      <c r="W124" s="112"/>
      <c r="X124" s="112"/>
      <c r="Y124" s="112"/>
      <c r="Z124" s="112"/>
      <c r="AA124" s="112"/>
      <c r="AB124" s="112"/>
      <c r="AC124" s="112"/>
      <c r="AD124" s="112"/>
      <c r="AE124" s="112"/>
      <c r="AF124" s="112"/>
      <c r="AG124" s="112"/>
      <c r="AH124" s="112"/>
      <c r="AI124" s="112"/>
      <c r="AL124" s="112"/>
      <c r="AM124" s="96"/>
      <c r="AN124" s="96"/>
      <c r="AO124" s="96"/>
      <c r="AP124" s="96"/>
      <c r="AQ124" s="96"/>
      <c r="AR124" s="96"/>
      <c r="AS124" s="96"/>
      <c r="AT124" s="96"/>
      <c r="AU124" s="96"/>
      <c r="AV124" s="96"/>
      <c r="AW124" s="96"/>
      <c r="AX124" s="96"/>
      <c r="AY124" s="96"/>
      <c r="AZ124" s="96"/>
      <c r="BA124" s="96"/>
      <c r="BB124" s="96"/>
      <c r="BC124" s="96"/>
      <c r="BD124" s="96"/>
      <c r="BE124" s="96"/>
      <c r="BF124" s="96"/>
      <c r="BG124" s="96"/>
      <c r="BH124" s="96"/>
      <c r="BI124" s="96"/>
      <c r="BJ124" s="96"/>
      <c r="BK124" s="96"/>
      <c r="BL124" s="96"/>
      <c r="BM124" s="96"/>
    </row>
    <row r="125" spans="12:65" x14ac:dyDescent="0.2">
      <c r="L125" s="112"/>
      <c r="M125" s="112"/>
      <c r="N125" s="112"/>
      <c r="O125" s="112"/>
      <c r="P125" s="112"/>
      <c r="R125" s="112"/>
      <c r="S125" s="112"/>
      <c r="T125" s="112"/>
      <c r="V125" s="112"/>
      <c r="W125" s="112"/>
      <c r="X125" s="112"/>
      <c r="Y125" s="112"/>
      <c r="Z125" s="112"/>
      <c r="AA125" s="112"/>
      <c r="AB125" s="112"/>
      <c r="AC125" s="112"/>
      <c r="AD125" s="112"/>
      <c r="AE125" s="112"/>
      <c r="AF125" s="112"/>
      <c r="AG125" s="112"/>
      <c r="AH125" s="112"/>
      <c r="AI125" s="112"/>
      <c r="AL125" s="112"/>
      <c r="AM125" s="96"/>
      <c r="AN125" s="96"/>
      <c r="AO125" s="96"/>
      <c r="AP125" s="96"/>
      <c r="AQ125" s="96"/>
      <c r="AR125" s="96"/>
      <c r="AS125" s="96"/>
      <c r="AT125" s="96"/>
      <c r="AU125" s="96"/>
      <c r="AV125" s="96"/>
      <c r="AW125" s="96"/>
      <c r="AX125" s="96"/>
      <c r="AY125" s="96"/>
      <c r="AZ125" s="96"/>
      <c r="BA125" s="96"/>
      <c r="BB125" s="96"/>
      <c r="BC125" s="96"/>
      <c r="BD125" s="96"/>
      <c r="BE125" s="96"/>
      <c r="BF125" s="96"/>
      <c r="BG125" s="96"/>
      <c r="BH125" s="96"/>
      <c r="BI125" s="96"/>
      <c r="BJ125" s="96"/>
      <c r="BK125" s="96"/>
      <c r="BL125" s="96"/>
      <c r="BM125" s="96"/>
    </row>
    <row r="126" spans="12:65" x14ac:dyDescent="0.2">
      <c r="L126" s="112"/>
      <c r="M126" s="112"/>
      <c r="N126" s="112"/>
      <c r="O126" s="112"/>
      <c r="P126" s="112"/>
      <c r="R126" s="112"/>
      <c r="S126" s="112"/>
      <c r="T126" s="112"/>
      <c r="V126" s="112"/>
      <c r="W126" s="112"/>
      <c r="X126" s="112"/>
      <c r="Y126" s="112"/>
      <c r="Z126" s="112"/>
      <c r="AA126" s="112"/>
      <c r="AB126" s="112"/>
      <c r="AC126" s="112"/>
      <c r="AD126" s="112"/>
      <c r="AE126" s="112"/>
      <c r="AF126" s="112"/>
      <c r="AG126" s="112"/>
      <c r="AH126" s="112"/>
      <c r="AI126" s="112"/>
      <c r="AL126" s="112"/>
      <c r="AM126" s="96"/>
      <c r="AN126" s="96"/>
      <c r="AO126" s="96"/>
      <c r="AP126" s="96"/>
      <c r="AQ126" s="96"/>
      <c r="AR126" s="96"/>
      <c r="AS126" s="96"/>
      <c r="AT126" s="96"/>
      <c r="AU126" s="96"/>
      <c r="AV126" s="96"/>
      <c r="AW126" s="96"/>
      <c r="AX126" s="96"/>
      <c r="AY126" s="96"/>
      <c r="AZ126" s="96"/>
      <c r="BA126" s="96"/>
      <c r="BB126" s="96"/>
      <c r="BC126" s="96"/>
      <c r="BD126" s="96"/>
      <c r="BE126" s="96"/>
      <c r="BF126" s="96"/>
      <c r="BG126" s="96"/>
      <c r="BH126" s="96"/>
      <c r="BI126" s="96"/>
      <c r="BJ126" s="96"/>
      <c r="BK126" s="96"/>
      <c r="BL126" s="96"/>
      <c r="BM126" s="96"/>
    </row>
    <row r="127" spans="12:65" x14ac:dyDescent="0.2">
      <c r="L127" s="112"/>
      <c r="M127" s="112"/>
      <c r="N127" s="112"/>
      <c r="O127" s="112"/>
      <c r="P127" s="112"/>
      <c r="R127" s="112"/>
      <c r="S127" s="112"/>
      <c r="T127" s="112"/>
      <c r="V127" s="112"/>
      <c r="W127" s="112"/>
      <c r="X127" s="112"/>
      <c r="Y127" s="112"/>
      <c r="Z127" s="112"/>
      <c r="AA127" s="112"/>
      <c r="AB127" s="112"/>
      <c r="AC127" s="112"/>
      <c r="AD127" s="112"/>
      <c r="AE127" s="112"/>
      <c r="AF127" s="112"/>
      <c r="AG127" s="112"/>
      <c r="AH127" s="112"/>
      <c r="AI127" s="112"/>
      <c r="AL127" s="112"/>
      <c r="AM127" s="96"/>
      <c r="AN127" s="96"/>
      <c r="AO127" s="96"/>
      <c r="AP127" s="96"/>
      <c r="AQ127" s="96"/>
      <c r="AR127" s="96"/>
      <c r="AS127" s="96"/>
      <c r="AT127" s="96"/>
      <c r="AU127" s="96"/>
      <c r="AV127" s="96"/>
      <c r="AW127" s="96"/>
      <c r="AX127" s="96"/>
      <c r="AY127" s="96"/>
      <c r="AZ127" s="96"/>
      <c r="BA127" s="96"/>
      <c r="BB127" s="96"/>
      <c r="BC127" s="96"/>
      <c r="BD127" s="96"/>
      <c r="BE127" s="96"/>
      <c r="BF127" s="96"/>
      <c r="BG127" s="96"/>
      <c r="BH127" s="96"/>
      <c r="BI127" s="96"/>
      <c r="BJ127" s="96"/>
      <c r="BK127" s="96"/>
      <c r="BL127" s="96"/>
      <c r="BM127" s="96"/>
    </row>
    <row r="128" spans="12:65" x14ac:dyDescent="0.2">
      <c r="L128" s="112"/>
      <c r="M128" s="112"/>
      <c r="N128" s="112"/>
      <c r="O128" s="112"/>
      <c r="P128" s="112"/>
      <c r="R128" s="112"/>
      <c r="S128" s="112"/>
      <c r="T128" s="112"/>
      <c r="V128" s="112"/>
      <c r="W128" s="112"/>
      <c r="X128" s="112"/>
      <c r="Y128" s="112"/>
      <c r="Z128" s="112"/>
      <c r="AA128" s="112"/>
      <c r="AB128" s="112"/>
      <c r="AC128" s="112"/>
      <c r="AD128" s="112"/>
      <c r="AE128" s="112"/>
      <c r="AF128" s="112"/>
      <c r="AG128" s="112"/>
      <c r="AH128" s="112"/>
      <c r="AI128" s="112"/>
      <c r="AL128" s="112"/>
      <c r="AM128" s="96"/>
      <c r="AN128" s="96"/>
      <c r="AO128" s="96"/>
      <c r="AP128" s="96"/>
      <c r="AQ128" s="96"/>
      <c r="AR128" s="96"/>
      <c r="AS128" s="96"/>
      <c r="AT128" s="96"/>
      <c r="AU128" s="96"/>
      <c r="AV128" s="96"/>
      <c r="AW128" s="96"/>
      <c r="AX128" s="96"/>
      <c r="AY128" s="96"/>
      <c r="AZ128" s="96"/>
      <c r="BA128" s="96"/>
      <c r="BB128" s="96"/>
      <c r="BC128" s="96"/>
      <c r="BD128" s="96"/>
      <c r="BE128" s="96"/>
      <c r="BF128" s="96"/>
      <c r="BG128" s="96"/>
      <c r="BH128" s="96"/>
      <c r="BI128" s="96"/>
      <c r="BJ128" s="96"/>
      <c r="BK128" s="96"/>
      <c r="BL128" s="96"/>
      <c r="BM128" s="96"/>
    </row>
    <row r="129" spans="12:65" x14ac:dyDescent="0.2">
      <c r="L129" s="112"/>
      <c r="M129" s="112"/>
      <c r="N129" s="112"/>
      <c r="O129" s="112"/>
      <c r="P129" s="112"/>
      <c r="R129" s="112"/>
      <c r="S129" s="112"/>
      <c r="T129" s="112"/>
      <c r="V129" s="112"/>
      <c r="W129" s="112"/>
      <c r="X129" s="112"/>
      <c r="Y129" s="112"/>
      <c r="Z129" s="112"/>
      <c r="AA129" s="112"/>
      <c r="AB129" s="112"/>
      <c r="AC129" s="112"/>
      <c r="AD129" s="112"/>
      <c r="AE129" s="112"/>
      <c r="AF129" s="112"/>
      <c r="AG129" s="112"/>
      <c r="AH129" s="112"/>
      <c r="AI129" s="112"/>
      <c r="AL129" s="112"/>
      <c r="AM129" s="96"/>
      <c r="AN129" s="96"/>
      <c r="AO129" s="96"/>
      <c r="AP129" s="96"/>
      <c r="AQ129" s="96"/>
      <c r="AR129" s="96"/>
      <c r="AS129" s="96"/>
      <c r="AT129" s="96"/>
      <c r="AU129" s="96"/>
      <c r="AV129" s="96"/>
      <c r="AW129" s="96"/>
      <c r="AX129" s="96"/>
      <c r="AY129" s="96"/>
      <c r="AZ129" s="96"/>
      <c r="BA129" s="96"/>
      <c r="BB129" s="96"/>
      <c r="BC129" s="96"/>
      <c r="BD129" s="96"/>
      <c r="BE129" s="96"/>
      <c r="BF129" s="96"/>
      <c r="BG129" s="96"/>
      <c r="BH129" s="96"/>
      <c r="BI129" s="96"/>
      <c r="BJ129" s="96"/>
      <c r="BK129" s="96"/>
      <c r="BL129" s="96"/>
      <c r="BM129" s="96"/>
    </row>
    <row r="130" spans="12:65" x14ac:dyDescent="0.2">
      <c r="L130" s="112"/>
      <c r="M130" s="112"/>
      <c r="N130" s="112"/>
      <c r="O130" s="112"/>
      <c r="P130" s="112"/>
      <c r="R130" s="112"/>
      <c r="S130" s="112"/>
      <c r="T130" s="112"/>
      <c r="V130" s="112"/>
      <c r="W130" s="112"/>
      <c r="X130" s="112"/>
      <c r="Y130" s="112"/>
      <c r="Z130" s="112"/>
      <c r="AA130" s="112"/>
      <c r="AB130" s="112"/>
      <c r="AC130" s="112"/>
      <c r="AD130" s="112"/>
      <c r="AE130" s="112"/>
      <c r="AF130" s="112"/>
      <c r="AG130" s="112"/>
      <c r="AH130" s="112"/>
      <c r="AI130" s="112"/>
      <c r="AL130" s="112"/>
      <c r="AM130" s="96"/>
      <c r="AN130" s="96"/>
      <c r="AO130" s="96"/>
      <c r="AP130" s="96"/>
      <c r="AQ130" s="96"/>
      <c r="AR130" s="96"/>
      <c r="AS130" s="96"/>
      <c r="AT130" s="96"/>
      <c r="AU130" s="96"/>
      <c r="AV130" s="96"/>
      <c r="AW130" s="96"/>
      <c r="AX130" s="96"/>
      <c r="AY130" s="96"/>
      <c r="AZ130" s="96"/>
      <c r="BA130" s="96"/>
      <c r="BB130" s="96"/>
      <c r="BC130" s="96"/>
      <c r="BD130" s="96"/>
      <c r="BE130" s="96"/>
      <c r="BF130" s="96"/>
      <c r="BG130" s="96"/>
      <c r="BH130" s="96"/>
      <c r="BI130" s="96"/>
      <c r="BJ130" s="96"/>
      <c r="BK130" s="96"/>
      <c r="BL130" s="96"/>
      <c r="BM130" s="96"/>
    </row>
    <row r="131" spans="12:65" x14ac:dyDescent="0.2">
      <c r="L131" s="112"/>
      <c r="M131" s="112"/>
      <c r="N131" s="112"/>
      <c r="O131" s="112"/>
      <c r="P131" s="112"/>
      <c r="R131" s="112"/>
      <c r="S131" s="112"/>
      <c r="T131" s="112"/>
      <c r="V131" s="112"/>
      <c r="W131" s="112"/>
      <c r="X131" s="112"/>
      <c r="Y131" s="112"/>
      <c r="Z131" s="112"/>
      <c r="AA131" s="112"/>
      <c r="AB131" s="112"/>
      <c r="AC131" s="112"/>
      <c r="AD131" s="112"/>
      <c r="AE131" s="112"/>
      <c r="AF131" s="112"/>
      <c r="AG131" s="112"/>
      <c r="AH131" s="112"/>
      <c r="AI131" s="112"/>
      <c r="AL131" s="112"/>
      <c r="AM131" s="96"/>
      <c r="AN131" s="96"/>
      <c r="AO131" s="96"/>
      <c r="AP131" s="96"/>
      <c r="AQ131" s="96"/>
      <c r="AR131" s="96"/>
      <c r="AS131" s="96"/>
      <c r="AT131" s="96"/>
      <c r="AU131" s="96"/>
      <c r="AV131" s="96"/>
      <c r="AW131" s="96"/>
      <c r="AX131" s="96"/>
      <c r="AY131" s="96"/>
      <c r="AZ131" s="96"/>
      <c r="BA131" s="96"/>
      <c r="BB131" s="96"/>
      <c r="BC131" s="96"/>
      <c r="BD131" s="96"/>
      <c r="BE131" s="96"/>
      <c r="BF131" s="96"/>
      <c r="BG131" s="96"/>
      <c r="BH131" s="96"/>
      <c r="BI131" s="96"/>
      <c r="BJ131" s="96"/>
      <c r="BK131" s="96"/>
      <c r="BL131" s="96"/>
      <c r="BM131" s="96"/>
    </row>
    <row r="132" spans="12:65" x14ac:dyDescent="0.2">
      <c r="L132" s="112"/>
      <c r="M132" s="112"/>
      <c r="N132" s="112"/>
      <c r="O132" s="112"/>
      <c r="P132" s="112"/>
      <c r="R132" s="112"/>
      <c r="S132" s="112"/>
      <c r="T132" s="112"/>
      <c r="V132" s="112"/>
      <c r="W132" s="112"/>
      <c r="X132" s="112"/>
      <c r="Y132" s="112"/>
      <c r="Z132" s="112"/>
      <c r="AA132" s="112"/>
      <c r="AB132" s="112"/>
      <c r="AC132" s="112"/>
      <c r="AD132" s="112"/>
      <c r="AE132" s="112"/>
      <c r="AF132" s="112"/>
      <c r="AG132" s="112"/>
      <c r="AH132" s="112"/>
      <c r="AI132" s="112"/>
      <c r="AL132" s="112"/>
      <c r="AM132" s="96"/>
      <c r="AN132" s="96"/>
      <c r="AO132" s="96"/>
      <c r="AP132" s="96"/>
      <c r="AQ132" s="96"/>
      <c r="AR132" s="96"/>
      <c r="AS132" s="96"/>
      <c r="AT132" s="96"/>
      <c r="AU132" s="96"/>
      <c r="AV132" s="96"/>
      <c r="AW132" s="96"/>
      <c r="AX132" s="96"/>
      <c r="AY132" s="96"/>
      <c r="AZ132" s="96"/>
      <c r="BA132" s="96"/>
      <c r="BB132" s="96"/>
      <c r="BC132" s="96"/>
      <c r="BD132" s="96"/>
      <c r="BE132" s="96"/>
      <c r="BF132" s="96"/>
      <c r="BG132" s="96"/>
      <c r="BH132" s="96"/>
      <c r="BI132" s="96"/>
      <c r="BJ132" s="96"/>
      <c r="BK132" s="96"/>
      <c r="BL132" s="96"/>
      <c r="BM132" s="96"/>
    </row>
    <row r="133" spans="12:65" x14ac:dyDescent="0.2">
      <c r="L133" s="112"/>
      <c r="M133" s="112"/>
      <c r="N133" s="112"/>
      <c r="O133" s="112"/>
      <c r="P133" s="112"/>
      <c r="R133" s="112"/>
      <c r="S133" s="112"/>
      <c r="T133" s="112"/>
      <c r="V133" s="112"/>
      <c r="W133" s="112"/>
      <c r="X133" s="112"/>
      <c r="Y133" s="112"/>
      <c r="Z133" s="112"/>
      <c r="AA133" s="112"/>
      <c r="AB133" s="112"/>
      <c r="AC133" s="112"/>
      <c r="AD133" s="112"/>
      <c r="AE133" s="112"/>
      <c r="AF133" s="112"/>
      <c r="AG133" s="112"/>
      <c r="AH133" s="112"/>
      <c r="AI133" s="112"/>
      <c r="AL133" s="112"/>
      <c r="AM133" s="96"/>
      <c r="AN133" s="96"/>
      <c r="AO133" s="96"/>
      <c r="AP133" s="96"/>
      <c r="AQ133" s="96"/>
      <c r="AR133" s="96"/>
      <c r="AS133" s="96"/>
      <c r="AT133" s="96"/>
      <c r="AU133" s="96"/>
      <c r="AV133" s="96"/>
      <c r="AW133" s="96"/>
      <c r="AX133" s="96"/>
      <c r="AY133" s="96"/>
      <c r="AZ133" s="96"/>
      <c r="BA133" s="96"/>
      <c r="BB133" s="96"/>
      <c r="BC133" s="96"/>
      <c r="BD133" s="96"/>
      <c r="BE133" s="96"/>
      <c r="BF133" s="96"/>
      <c r="BG133" s="96"/>
      <c r="BH133" s="96"/>
      <c r="BI133" s="96"/>
      <c r="BJ133" s="96"/>
      <c r="BK133" s="96"/>
      <c r="BL133" s="96"/>
      <c r="BM133" s="96"/>
    </row>
    <row r="134" spans="12:65" x14ac:dyDescent="0.2">
      <c r="L134" s="112"/>
      <c r="M134" s="112"/>
      <c r="N134" s="112"/>
      <c r="O134" s="112"/>
      <c r="P134" s="112"/>
      <c r="R134" s="112"/>
      <c r="S134" s="112"/>
      <c r="T134" s="112"/>
      <c r="V134" s="112"/>
      <c r="W134" s="112"/>
      <c r="X134" s="112"/>
      <c r="Y134" s="112"/>
      <c r="Z134" s="112"/>
      <c r="AA134" s="112"/>
      <c r="AB134" s="112"/>
      <c r="AC134" s="112"/>
      <c r="AD134" s="112"/>
      <c r="AE134" s="112"/>
      <c r="AF134" s="112"/>
      <c r="AG134" s="112"/>
      <c r="AH134" s="112"/>
      <c r="AI134" s="112"/>
      <c r="AL134" s="112"/>
      <c r="AM134" s="96"/>
      <c r="AN134" s="96"/>
      <c r="AO134" s="96"/>
      <c r="AP134" s="96"/>
      <c r="AQ134" s="96"/>
      <c r="AR134" s="96"/>
      <c r="AS134" s="96"/>
      <c r="AT134" s="96"/>
      <c r="AU134" s="96"/>
      <c r="AV134" s="96"/>
      <c r="AW134" s="96"/>
      <c r="AX134" s="96"/>
      <c r="AY134" s="96"/>
      <c r="AZ134" s="96"/>
      <c r="BA134" s="96"/>
      <c r="BB134" s="96"/>
      <c r="BC134" s="96"/>
      <c r="BD134" s="96"/>
      <c r="BE134" s="96"/>
      <c r="BF134" s="96"/>
      <c r="BG134" s="96"/>
      <c r="BH134" s="96"/>
      <c r="BI134" s="96"/>
      <c r="BJ134" s="96"/>
      <c r="BK134" s="96"/>
      <c r="BL134" s="96"/>
      <c r="BM134" s="96"/>
    </row>
    <row r="135" spans="12:65" x14ac:dyDescent="0.2">
      <c r="L135" s="112"/>
      <c r="M135" s="112"/>
      <c r="N135" s="112"/>
      <c r="O135" s="112"/>
      <c r="P135" s="112"/>
      <c r="R135" s="112"/>
      <c r="S135" s="112"/>
      <c r="T135" s="112"/>
      <c r="V135" s="112"/>
      <c r="W135" s="112"/>
      <c r="X135" s="112"/>
      <c r="Y135" s="112"/>
      <c r="Z135" s="112"/>
      <c r="AA135" s="112"/>
      <c r="AB135" s="112"/>
      <c r="AC135" s="112"/>
      <c r="AD135" s="112"/>
      <c r="AE135" s="112"/>
      <c r="AF135" s="112"/>
      <c r="AG135" s="112"/>
      <c r="AH135" s="112"/>
      <c r="AI135" s="112"/>
      <c r="AL135" s="112"/>
      <c r="AM135" s="96"/>
      <c r="AN135" s="96"/>
      <c r="AO135" s="96"/>
      <c r="AP135" s="96"/>
      <c r="AQ135" s="96"/>
      <c r="AR135" s="96"/>
      <c r="AS135" s="96"/>
      <c r="AT135" s="96"/>
      <c r="AU135" s="96"/>
      <c r="AV135" s="96"/>
      <c r="AW135" s="96"/>
      <c r="AX135" s="96"/>
      <c r="AY135" s="96"/>
      <c r="AZ135" s="96"/>
      <c r="BA135" s="96"/>
      <c r="BB135" s="96"/>
      <c r="BC135" s="96"/>
      <c r="BD135" s="96"/>
      <c r="BE135" s="96"/>
      <c r="BF135" s="96"/>
      <c r="BG135" s="96"/>
      <c r="BH135" s="96"/>
      <c r="BI135" s="96"/>
      <c r="BJ135" s="96"/>
      <c r="BK135" s="96"/>
      <c r="BL135" s="96"/>
      <c r="BM135" s="96"/>
    </row>
    <row r="136" spans="12:65" x14ac:dyDescent="0.2">
      <c r="L136" s="112"/>
      <c r="M136" s="112"/>
      <c r="N136" s="112"/>
      <c r="O136" s="112"/>
      <c r="P136" s="112"/>
      <c r="R136" s="112"/>
      <c r="S136" s="112"/>
      <c r="T136" s="112"/>
      <c r="V136" s="112"/>
      <c r="W136" s="112"/>
      <c r="X136" s="112"/>
      <c r="Y136" s="112"/>
      <c r="Z136" s="112"/>
      <c r="AA136" s="112"/>
      <c r="AB136" s="112"/>
      <c r="AC136" s="112"/>
      <c r="AD136" s="112"/>
      <c r="AE136" s="112"/>
      <c r="AF136" s="112"/>
      <c r="AG136" s="112"/>
      <c r="AH136" s="112"/>
      <c r="AI136" s="112"/>
      <c r="AL136" s="112"/>
      <c r="AM136" s="96"/>
      <c r="AN136" s="96"/>
      <c r="AO136" s="96"/>
      <c r="AP136" s="96"/>
      <c r="AQ136" s="96"/>
      <c r="AR136" s="96"/>
      <c r="AS136" s="96"/>
      <c r="AT136" s="96"/>
      <c r="AU136" s="96"/>
      <c r="AV136" s="96"/>
      <c r="AW136" s="96"/>
      <c r="AX136" s="96"/>
      <c r="AY136" s="96"/>
      <c r="AZ136" s="96"/>
      <c r="BA136" s="96"/>
      <c r="BB136" s="96"/>
      <c r="BC136" s="96"/>
      <c r="BD136" s="96"/>
      <c r="BE136" s="96"/>
      <c r="BF136" s="96"/>
      <c r="BG136" s="96"/>
      <c r="BH136" s="96"/>
      <c r="BI136" s="96"/>
      <c r="BJ136" s="96"/>
      <c r="BK136" s="96"/>
      <c r="BL136" s="96"/>
      <c r="BM136" s="96"/>
    </row>
    <row r="137" spans="12:65" x14ac:dyDescent="0.2">
      <c r="L137" s="112"/>
      <c r="M137" s="112"/>
      <c r="N137" s="112"/>
      <c r="O137" s="112"/>
      <c r="P137" s="112"/>
      <c r="R137" s="112"/>
      <c r="S137" s="112"/>
      <c r="T137" s="112"/>
      <c r="V137" s="112"/>
      <c r="W137" s="112"/>
      <c r="X137" s="112"/>
      <c r="Y137" s="112"/>
      <c r="Z137" s="112"/>
      <c r="AA137" s="112"/>
      <c r="AB137" s="112"/>
      <c r="AC137" s="112"/>
      <c r="AD137" s="112"/>
      <c r="AE137" s="112"/>
      <c r="AF137" s="112"/>
      <c r="AG137" s="112"/>
      <c r="AH137" s="112"/>
      <c r="AI137" s="112"/>
      <c r="AL137" s="112"/>
      <c r="AM137" s="96"/>
      <c r="AN137" s="96"/>
      <c r="AO137" s="96"/>
      <c r="AP137" s="96"/>
      <c r="AQ137" s="96"/>
      <c r="AR137" s="96"/>
      <c r="AS137" s="96"/>
      <c r="AT137" s="96"/>
      <c r="AU137" s="96"/>
      <c r="AV137" s="96"/>
      <c r="AW137" s="96"/>
      <c r="AX137" s="96"/>
      <c r="AY137" s="96"/>
      <c r="AZ137" s="96"/>
      <c r="BA137" s="96"/>
      <c r="BB137" s="96"/>
      <c r="BC137" s="96"/>
      <c r="BD137" s="96"/>
      <c r="BE137" s="96"/>
      <c r="BF137" s="96"/>
      <c r="BG137" s="96"/>
      <c r="BH137" s="96"/>
      <c r="BI137" s="96"/>
      <c r="BJ137" s="96"/>
      <c r="BK137" s="96"/>
      <c r="BL137" s="96"/>
      <c r="BM137" s="96"/>
    </row>
    <row r="138" spans="12:65" x14ac:dyDescent="0.2">
      <c r="L138" s="112"/>
      <c r="M138" s="112"/>
      <c r="N138" s="112"/>
      <c r="O138" s="112"/>
      <c r="P138" s="112"/>
      <c r="R138" s="112"/>
      <c r="S138" s="112"/>
      <c r="T138" s="112"/>
      <c r="V138" s="112"/>
      <c r="W138" s="112"/>
      <c r="X138" s="112"/>
      <c r="Y138" s="112"/>
      <c r="Z138" s="112"/>
      <c r="AA138" s="112"/>
      <c r="AB138" s="112"/>
      <c r="AC138" s="112"/>
      <c r="AD138" s="112"/>
      <c r="AE138" s="112"/>
      <c r="AF138" s="112"/>
      <c r="AG138" s="112"/>
      <c r="AH138" s="112"/>
      <c r="AI138" s="112"/>
      <c r="AL138" s="112"/>
      <c r="AM138" s="96"/>
      <c r="AN138" s="96"/>
      <c r="AO138" s="96"/>
      <c r="AP138" s="96"/>
      <c r="AQ138" s="96"/>
      <c r="AR138" s="96"/>
      <c r="AS138" s="96"/>
      <c r="AT138" s="96"/>
      <c r="AU138" s="96"/>
      <c r="AV138" s="96"/>
      <c r="AW138" s="96"/>
      <c r="AX138" s="96"/>
      <c r="AY138" s="96"/>
      <c r="AZ138" s="96"/>
      <c r="BA138" s="96"/>
      <c r="BB138" s="96"/>
      <c r="BC138" s="96"/>
      <c r="BD138" s="96"/>
      <c r="BE138" s="96"/>
      <c r="BF138" s="96"/>
      <c r="BG138" s="96"/>
      <c r="BH138" s="96"/>
      <c r="BI138" s="96"/>
      <c r="BJ138" s="96"/>
      <c r="BK138" s="96"/>
      <c r="BL138" s="96"/>
      <c r="BM138" s="96"/>
    </row>
    <row r="139" spans="12:65" x14ac:dyDescent="0.2">
      <c r="L139" s="112"/>
      <c r="M139" s="112"/>
      <c r="N139" s="112"/>
      <c r="O139" s="112"/>
      <c r="P139" s="112"/>
      <c r="R139" s="112"/>
      <c r="S139" s="112"/>
      <c r="T139" s="112"/>
      <c r="V139" s="112"/>
      <c r="W139" s="112"/>
      <c r="X139" s="112"/>
      <c r="Y139" s="112"/>
      <c r="Z139" s="112"/>
      <c r="AA139" s="112"/>
      <c r="AB139" s="112"/>
      <c r="AC139" s="112"/>
      <c r="AD139" s="112"/>
      <c r="AE139" s="112"/>
      <c r="AF139" s="112"/>
      <c r="AG139" s="112"/>
      <c r="AH139" s="112"/>
      <c r="AI139" s="112"/>
      <c r="AL139" s="112"/>
      <c r="AM139" s="96"/>
      <c r="AN139" s="96"/>
      <c r="AO139" s="96"/>
      <c r="AP139" s="96"/>
      <c r="AQ139" s="96"/>
      <c r="AR139" s="96"/>
      <c r="AS139" s="96"/>
      <c r="AT139" s="96"/>
      <c r="AU139" s="96"/>
      <c r="AV139" s="96"/>
      <c r="AW139" s="96"/>
      <c r="AX139" s="96"/>
      <c r="AY139" s="96"/>
      <c r="AZ139" s="96"/>
      <c r="BA139" s="96"/>
      <c r="BB139" s="96"/>
      <c r="BC139" s="96"/>
      <c r="BD139" s="96"/>
      <c r="BE139" s="96"/>
      <c r="BF139" s="96"/>
      <c r="BG139" s="96"/>
      <c r="BH139" s="96"/>
      <c r="BI139" s="96"/>
      <c r="BJ139" s="96"/>
      <c r="BK139" s="96"/>
      <c r="BL139" s="96"/>
      <c r="BM139" s="96"/>
    </row>
    <row r="140" spans="12:65" x14ac:dyDescent="0.2">
      <c r="L140" s="112"/>
      <c r="M140" s="112"/>
      <c r="N140" s="112"/>
      <c r="O140" s="112"/>
      <c r="P140" s="112"/>
      <c r="R140" s="112"/>
      <c r="S140" s="112"/>
      <c r="T140" s="112"/>
      <c r="V140" s="112"/>
      <c r="W140" s="112"/>
      <c r="X140" s="112"/>
      <c r="Y140" s="112"/>
      <c r="Z140" s="112"/>
      <c r="AA140" s="112"/>
      <c r="AB140" s="112"/>
      <c r="AC140" s="112"/>
      <c r="AD140" s="112"/>
      <c r="AE140" s="112"/>
      <c r="AF140" s="112"/>
      <c r="AG140" s="112"/>
      <c r="AH140" s="112"/>
      <c r="AI140" s="112"/>
      <c r="AL140" s="112"/>
      <c r="AM140" s="96"/>
      <c r="AN140" s="96"/>
      <c r="AO140" s="96"/>
      <c r="AP140" s="96"/>
      <c r="AQ140" s="96"/>
      <c r="AR140" s="96"/>
      <c r="AS140" s="96"/>
      <c r="AT140" s="96"/>
      <c r="AU140" s="96"/>
      <c r="AV140" s="96"/>
      <c r="AW140" s="96"/>
      <c r="AX140" s="96"/>
      <c r="AY140" s="96"/>
      <c r="AZ140" s="96"/>
      <c r="BA140" s="96"/>
      <c r="BB140" s="96"/>
      <c r="BC140" s="96"/>
      <c r="BD140" s="96"/>
      <c r="BE140" s="96"/>
      <c r="BF140" s="96"/>
      <c r="BG140" s="96"/>
      <c r="BH140" s="96"/>
      <c r="BI140" s="96"/>
      <c r="BJ140" s="96"/>
      <c r="BK140" s="96"/>
      <c r="BL140" s="96"/>
      <c r="BM140" s="96"/>
    </row>
    <row r="141" spans="12:65" x14ac:dyDescent="0.2">
      <c r="L141" s="112"/>
      <c r="M141" s="112"/>
      <c r="N141" s="112"/>
      <c r="O141" s="112"/>
      <c r="P141" s="112"/>
      <c r="R141" s="112"/>
      <c r="S141" s="112"/>
      <c r="T141" s="112"/>
      <c r="V141" s="112"/>
      <c r="W141" s="112"/>
      <c r="X141" s="112"/>
      <c r="Y141" s="112"/>
      <c r="Z141" s="112"/>
      <c r="AA141" s="112"/>
      <c r="AB141" s="112"/>
      <c r="AC141" s="112"/>
      <c r="AD141" s="112"/>
      <c r="AE141" s="112"/>
      <c r="AF141" s="112"/>
      <c r="AG141" s="112"/>
      <c r="AH141" s="112"/>
      <c r="AI141" s="112"/>
      <c r="AL141" s="112"/>
      <c r="AM141" s="96"/>
      <c r="AN141" s="96"/>
      <c r="AO141" s="96"/>
      <c r="AP141" s="96"/>
      <c r="AQ141" s="96"/>
      <c r="AR141" s="96"/>
      <c r="AS141" s="96"/>
      <c r="AT141" s="96"/>
      <c r="AU141" s="96"/>
      <c r="AV141" s="96"/>
      <c r="AW141" s="96"/>
      <c r="AX141" s="96"/>
      <c r="AY141" s="96"/>
      <c r="AZ141" s="96"/>
      <c r="BA141" s="96"/>
      <c r="BB141" s="96"/>
      <c r="BC141" s="96"/>
      <c r="BD141" s="96"/>
      <c r="BE141" s="96"/>
      <c r="BF141" s="96"/>
      <c r="BG141" s="96"/>
      <c r="BH141" s="96"/>
      <c r="BI141" s="96"/>
      <c r="BJ141" s="96"/>
      <c r="BK141" s="96"/>
      <c r="BL141" s="96"/>
      <c r="BM141" s="96"/>
    </row>
    <row r="142" spans="12:65" x14ac:dyDescent="0.2">
      <c r="L142" s="112"/>
      <c r="M142" s="112"/>
      <c r="N142" s="112"/>
      <c r="O142" s="112"/>
      <c r="P142" s="112"/>
      <c r="R142" s="112"/>
      <c r="S142" s="112"/>
      <c r="T142" s="112"/>
      <c r="V142" s="112"/>
      <c r="W142" s="112"/>
      <c r="X142" s="112"/>
      <c r="Y142" s="112"/>
      <c r="Z142" s="112"/>
      <c r="AA142" s="112"/>
      <c r="AB142" s="112"/>
      <c r="AC142" s="112"/>
      <c r="AD142" s="112"/>
      <c r="AE142" s="112"/>
      <c r="AF142" s="112"/>
      <c r="AG142" s="112"/>
      <c r="AH142" s="112"/>
      <c r="AI142" s="112"/>
      <c r="AL142" s="112"/>
      <c r="AM142" s="96"/>
      <c r="AN142" s="96"/>
      <c r="AO142" s="96"/>
      <c r="AP142" s="96"/>
      <c r="AQ142" s="96"/>
      <c r="AR142" s="96"/>
      <c r="AS142" s="96"/>
      <c r="AT142" s="96"/>
      <c r="AU142" s="96"/>
      <c r="AV142" s="96"/>
      <c r="AW142" s="96"/>
      <c r="AX142" s="96"/>
      <c r="AY142" s="96"/>
      <c r="AZ142" s="96"/>
      <c r="BA142" s="96"/>
      <c r="BB142" s="96"/>
      <c r="BC142" s="96"/>
      <c r="BD142" s="96"/>
      <c r="BE142" s="96"/>
      <c r="BF142" s="96"/>
      <c r="BG142" s="96"/>
      <c r="BH142" s="96"/>
      <c r="BI142" s="96"/>
      <c r="BJ142" s="96"/>
      <c r="BK142" s="96"/>
      <c r="BL142" s="96"/>
      <c r="BM142" s="96"/>
    </row>
    <row r="143" spans="12:65" x14ac:dyDescent="0.2">
      <c r="L143" s="112"/>
      <c r="M143" s="112"/>
      <c r="N143" s="112"/>
      <c r="O143" s="112"/>
      <c r="P143" s="112"/>
      <c r="R143" s="112"/>
      <c r="S143" s="112"/>
      <c r="T143" s="112"/>
      <c r="V143" s="112"/>
      <c r="W143" s="112"/>
      <c r="X143" s="112"/>
      <c r="Y143" s="112"/>
      <c r="Z143" s="112"/>
      <c r="AA143" s="112"/>
      <c r="AB143" s="112"/>
      <c r="AC143" s="112"/>
      <c r="AD143" s="112"/>
      <c r="AE143" s="112"/>
      <c r="AF143" s="112"/>
      <c r="AG143" s="112"/>
      <c r="AH143" s="112"/>
      <c r="AI143" s="112"/>
      <c r="AL143" s="112"/>
      <c r="AM143" s="96"/>
      <c r="AN143" s="96"/>
      <c r="AO143" s="96"/>
      <c r="AP143" s="96"/>
      <c r="AQ143" s="96"/>
      <c r="AR143" s="96"/>
      <c r="AS143" s="96"/>
      <c r="AT143" s="96"/>
      <c r="AU143" s="96"/>
      <c r="AV143" s="96"/>
      <c r="AW143" s="96"/>
      <c r="AX143" s="96"/>
      <c r="AY143" s="96"/>
      <c r="AZ143" s="96"/>
      <c r="BA143" s="96"/>
      <c r="BB143" s="96"/>
      <c r="BC143" s="96"/>
      <c r="BD143" s="96"/>
      <c r="BE143" s="96"/>
      <c r="BF143" s="96"/>
      <c r="BG143" s="96"/>
      <c r="BH143" s="96"/>
      <c r="BI143" s="96"/>
      <c r="BJ143" s="96"/>
      <c r="BK143" s="96"/>
      <c r="BL143" s="96"/>
      <c r="BM143" s="96"/>
    </row>
    <row r="144" spans="12:65" x14ac:dyDescent="0.2">
      <c r="L144" s="112"/>
      <c r="M144" s="112"/>
      <c r="N144" s="112"/>
      <c r="O144" s="112"/>
      <c r="P144" s="112"/>
      <c r="R144" s="112"/>
      <c r="S144" s="112"/>
      <c r="T144" s="112"/>
      <c r="V144" s="112"/>
      <c r="W144" s="112"/>
      <c r="X144" s="112"/>
      <c r="Y144" s="112"/>
      <c r="Z144" s="112"/>
      <c r="AA144" s="112"/>
      <c r="AB144" s="112"/>
      <c r="AC144" s="112"/>
      <c r="AD144" s="112"/>
      <c r="AE144" s="112"/>
      <c r="AF144" s="112"/>
      <c r="AG144" s="112"/>
      <c r="AH144" s="112"/>
      <c r="AI144" s="112"/>
      <c r="AL144" s="112"/>
      <c r="AM144" s="96"/>
      <c r="AN144" s="96"/>
      <c r="AO144" s="96"/>
      <c r="AP144" s="96"/>
      <c r="AQ144" s="96"/>
      <c r="AR144" s="96"/>
      <c r="AS144" s="96"/>
      <c r="AT144" s="96"/>
      <c r="AU144" s="96"/>
      <c r="AV144" s="96"/>
      <c r="AW144" s="96"/>
      <c r="AX144" s="96"/>
      <c r="AY144" s="96"/>
      <c r="AZ144" s="96"/>
      <c r="BA144" s="96"/>
      <c r="BB144" s="96"/>
      <c r="BC144" s="96"/>
      <c r="BD144" s="96"/>
      <c r="BE144" s="96"/>
      <c r="BF144" s="96"/>
      <c r="BG144" s="96"/>
      <c r="BH144" s="96"/>
      <c r="BI144" s="96"/>
      <c r="BJ144" s="96"/>
      <c r="BK144" s="96"/>
      <c r="BL144" s="96"/>
      <c r="BM144" s="96"/>
    </row>
    <row r="145" spans="12:65" x14ac:dyDescent="0.2">
      <c r="L145" s="112"/>
      <c r="M145" s="112"/>
      <c r="N145" s="112"/>
      <c r="O145" s="112"/>
      <c r="P145" s="112"/>
      <c r="R145" s="112"/>
      <c r="S145" s="112"/>
      <c r="T145" s="112"/>
      <c r="V145" s="112"/>
      <c r="W145" s="112"/>
      <c r="X145" s="112"/>
      <c r="Y145" s="112"/>
      <c r="Z145" s="112"/>
      <c r="AA145" s="112"/>
      <c r="AB145" s="112"/>
      <c r="AC145" s="112"/>
      <c r="AD145" s="112"/>
      <c r="AE145" s="112"/>
      <c r="AF145" s="112"/>
      <c r="AG145" s="112"/>
      <c r="AH145" s="112"/>
      <c r="AI145" s="112"/>
      <c r="AL145" s="112"/>
      <c r="AM145" s="96"/>
      <c r="AN145" s="96"/>
      <c r="AO145" s="96"/>
      <c r="AP145" s="96"/>
      <c r="AQ145" s="96"/>
      <c r="AR145" s="96"/>
      <c r="AS145" s="96"/>
      <c r="AT145" s="96"/>
      <c r="AU145" s="96"/>
      <c r="AV145" s="96"/>
      <c r="AW145" s="96"/>
      <c r="AX145" s="96"/>
      <c r="AY145" s="96"/>
      <c r="AZ145" s="96"/>
      <c r="BA145" s="96"/>
      <c r="BB145" s="96"/>
      <c r="BC145" s="96"/>
      <c r="BD145" s="96"/>
      <c r="BE145" s="96"/>
      <c r="BF145" s="96"/>
      <c r="BG145" s="96"/>
      <c r="BH145" s="96"/>
      <c r="BI145" s="96"/>
      <c r="BJ145" s="96"/>
      <c r="BK145" s="96"/>
      <c r="BL145" s="96"/>
      <c r="BM145" s="96"/>
    </row>
    <row r="146" spans="12:65" x14ac:dyDescent="0.2">
      <c r="L146" s="112"/>
      <c r="M146" s="112"/>
      <c r="N146" s="112"/>
      <c r="O146" s="112"/>
      <c r="P146" s="112"/>
      <c r="R146" s="112"/>
      <c r="S146" s="112"/>
      <c r="T146" s="112"/>
      <c r="V146" s="112"/>
      <c r="W146" s="112"/>
      <c r="X146" s="112"/>
      <c r="Y146" s="112"/>
      <c r="Z146" s="112"/>
      <c r="AA146" s="112"/>
      <c r="AB146" s="112"/>
      <c r="AC146" s="112"/>
      <c r="AD146" s="112"/>
      <c r="AE146" s="112"/>
      <c r="AF146" s="112"/>
      <c r="AG146" s="112"/>
      <c r="AH146" s="112"/>
      <c r="AI146" s="112"/>
      <c r="AL146" s="112"/>
      <c r="AM146" s="96"/>
      <c r="AN146" s="96"/>
      <c r="AO146" s="96"/>
      <c r="AP146" s="96"/>
      <c r="AQ146" s="96"/>
      <c r="AR146" s="96"/>
      <c r="AS146" s="96"/>
      <c r="AT146" s="96"/>
      <c r="AU146" s="96"/>
      <c r="AV146" s="96"/>
      <c r="AW146" s="96"/>
      <c r="AX146" s="96"/>
      <c r="AY146" s="96"/>
      <c r="AZ146" s="96"/>
      <c r="BA146" s="96"/>
      <c r="BB146" s="96"/>
      <c r="BC146" s="96"/>
      <c r="BD146" s="96"/>
      <c r="BE146" s="96"/>
      <c r="BF146" s="96"/>
      <c r="BG146" s="96"/>
      <c r="BH146" s="96"/>
      <c r="BI146" s="96"/>
      <c r="BJ146" s="96"/>
      <c r="BK146" s="96"/>
      <c r="BL146" s="96"/>
      <c r="BM146" s="96"/>
    </row>
    <row r="147" spans="12:65" x14ac:dyDescent="0.2">
      <c r="L147" s="112"/>
      <c r="M147" s="112"/>
      <c r="N147" s="112"/>
      <c r="O147" s="112"/>
      <c r="P147" s="112"/>
      <c r="R147" s="112"/>
      <c r="S147" s="112"/>
      <c r="T147" s="112"/>
      <c r="V147" s="112"/>
      <c r="W147" s="112"/>
      <c r="X147" s="112"/>
      <c r="Y147" s="112"/>
      <c r="Z147" s="112"/>
      <c r="AA147" s="112"/>
      <c r="AB147" s="112"/>
      <c r="AC147" s="112"/>
      <c r="AD147" s="112"/>
      <c r="AE147" s="112"/>
      <c r="AF147" s="112"/>
      <c r="AG147" s="112"/>
      <c r="AH147" s="112"/>
      <c r="AI147" s="112"/>
      <c r="AL147" s="112"/>
      <c r="AM147" s="96"/>
      <c r="AN147" s="96"/>
      <c r="AO147" s="96"/>
      <c r="AP147" s="96"/>
      <c r="AQ147" s="96"/>
      <c r="AR147" s="96"/>
      <c r="AS147" s="96"/>
      <c r="AT147" s="96"/>
      <c r="AU147" s="96"/>
      <c r="AV147" s="96"/>
      <c r="AW147" s="96"/>
      <c r="AX147" s="96"/>
      <c r="AY147" s="96"/>
      <c r="AZ147" s="96"/>
      <c r="BA147" s="96"/>
      <c r="BB147" s="96"/>
      <c r="BC147" s="96"/>
      <c r="BD147" s="96"/>
      <c r="BE147" s="96"/>
      <c r="BF147" s="96"/>
      <c r="BG147" s="96"/>
      <c r="BH147" s="96"/>
      <c r="BI147" s="96"/>
      <c r="BJ147" s="96"/>
      <c r="BK147" s="96"/>
      <c r="BL147" s="96"/>
      <c r="BM147" s="96"/>
    </row>
    <row r="148" spans="12:65" x14ac:dyDescent="0.2">
      <c r="L148" s="112"/>
      <c r="M148" s="112"/>
      <c r="N148" s="112"/>
      <c r="O148" s="112"/>
      <c r="P148" s="112"/>
      <c r="R148" s="112"/>
      <c r="S148" s="112"/>
      <c r="T148" s="112"/>
      <c r="V148" s="112"/>
      <c r="W148" s="112"/>
      <c r="X148" s="112"/>
      <c r="Y148" s="112"/>
      <c r="Z148" s="112"/>
      <c r="AA148" s="112"/>
      <c r="AB148" s="112"/>
      <c r="AC148" s="112"/>
      <c r="AD148" s="112"/>
      <c r="AE148" s="112"/>
      <c r="AF148" s="112"/>
      <c r="AG148" s="112"/>
      <c r="AH148" s="112"/>
      <c r="AI148" s="112"/>
      <c r="AL148" s="112"/>
      <c r="AM148" s="96"/>
      <c r="AN148" s="96"/>
      <c r="AO148" s="96"/>
      <c r="AP148" s="96"/>
      <c r="AQ148" s="96"/>
      <c r="AR148" s="96"/>
      <c r="AS148" s="96"/>
      <c r="AT148" s="96"/>
      <c r="AU148" s="96"/>
      <c r="AV148" s="96"/>
      <c r="AW148" s="96"/>
      <c r="AX148" s="96"/>
      <c r="AY148" s="96"/>
      <c r="AZ148" s="96"/>
      <c r="BA148" s="96"/>
      <c r="BB148" s="96"/>
      <c r="BC148" s="96"/>
      <c r="BD148" s="96"/>
      <c r="BE148" s="96"/>
      <c r="BF148" s="96"/>
      <c r="BG148" s="96"/>
      <c r="BH148" s="96"/>
      <c r="BI148" s="96"/>
      <c r="BJ148" s="96"/>
      <c r="BK148" s="96"/>
      <c r="BL148" s="96"/>
      <c r="BM148" s="96"/>
    </row>
    <row r="149" spans="12:65" x14ac:dyDescent="0.2">
      <c r="L149" s="112"/>
      <c r="M149" s="112"/>
      <c r="N149" s="112"/>
      <c r="O149" s="112"/>
      <c r="P149" s="112"/>
      <c r="R149" s="112"/>
      <c r="S149" s="112"/>
      <c r="T149" s="112"/>
      <c r="V149" s="112"/>
      <c r="W149" s="112"/>
      <c r="X149" s="112"/>
      <c r="Y149" s="112"/>
      <c r="Z149" s="112"/>
      <c r="AA149" s="112"/>
      <c r="AB149" s="112"/>
      <c r="AC149" s="112"/>
      <c r="AD149" s="112"/>
      <c r="AE149" s="112"/>
      <c r="AF149" s="112"/>
      <c r="AG149" s="112"/>
      <c r="AH149" s="112"/>
      <c r="AI149" s="112"/>
      <c r="AL149" s="112"/>
      <c r="AM149" s="96"/>
      <c r="AN149" s="96"/>
      <c r="AO149" s="96"/>
      <c r="AP149" s="96"/>
      <c r="AQ149" s="96"/>
      <c r="AR149" s="96"/>
      <c r="AS149" s="96"/>
      <c r="AT149" s="96"/>
      <c r="AU149" s="96"/>
      <c r="AV149" s="96"/>
      <c r="AW149" s="96"/>
      <c r="AX149" s="96"/>
      <c r="AY149" s="96"/>
      <c r="AZ149" s="96"/>
      <c r="BA149" s="96"/>
      <c r="BB149" s="96"/>
      <c r="BC149" s="96"/>
      <c r="BD149" s="96"/>
      <c r="BE149" s="96"/>
      <c r="BF149" s="96"/>
      <c r="BG149" s="96"/>
      <c r="BH149" s="96"/>
      <c r="BI149" s="96"/>
      <c r="BJ149" s="96"/>
      <c r="BK149" s="96"/>
      <c r="BL149" s="96"/>
      <c r="BM149" s="96"/>
    </row>
    <row r="150" spans="12:65" x14ac:dyDescent="0.2">
      <c r="L150" s="112"/>
      <c r="M150" s="112"/>
      <c r="N150" s="112"/>
      <c r="O150" s="112"/>
      <c r="P150" s="112"/>
      <c r="R150" s="112"/>
      <c r="S150" s="112"/>
      <c r="T150" s="112"/>
      <c r="V150" s="112"/>
      <c r="W150" s="112"/>
      <c r="X150" s="112"/>
      <c r="Y150" s="112"/>
      <c r="Z150" s="112"/>
      <c r="AA150" s="112"/>
      <c r="AB150" s="112"/>
      <c r="AC150" s="112"/>
      <c r="AD150" s="112"/>
      <c r="AE150" s="112"/>
      <c r="AF150" s="112"/>
      <c r="AG150" s="112"/>
      <c r="AH150" s="112"/>
      <c r="AI150" s="112"/>
      <c r="AL150" s="112"/>
      <c r="AM150" s="96"/>
      <c r="AN150" s="96"/>
      <c r="AO150" s="96"/>
      <c r="AP150" s="96"/>
      <c r="AQ150" s="96"/>
      <c r="AR150" s="96"/>
      <c r="AS150" s="96"/>
      <c r="AT150" s="96"/>
      <c r="AU150" s="96"/>
      <c r="AV150" s="96"/>
      <c r="AW150" s="96"/>
      <c r="AX150" s="96"/>
      <c r="AY150" s="96"/>
      <c r="AZ150" s="96"/>
      <c r="BA150" s="96"/>
      <c r="BB150" s="96"/>
      <c r="BC150" s="96"/>
      <c r="BD150" s="96"/>
      <c r="BE150" s="96"/>
      <c r="BF150" s="96"/>
      <c r="BG150" s="96"/>
      <c r="BH150" s="96"/>
      <c r="BI150" s="96"/>
      <c r="BJ150" s="96"/>
      <c r="BK150" s="96"/>
      <c r="BL150" s="96"/>
      <c r="BM150" s="96"/>
    </row>
    <row r="151" spans="12:65" x14ac:dyDescent="0.2">
      <c r="L151" s="112"/>
      <c r="M151" s="112"/>
      <c r="N151" s="112"/>
      <c r="O151" s="112"/>
      <c r="P151" s="112"/>
      <c r="R151" s="112"/>
      <c r="S151" s="112"/>
      <c r="T151" s="112"/>
      <c r="V151" s="112"/>
      <c r="W151" s="112"/>
      <c r="X151" s="112"/>
      <c r="Y151" s="112"/>
      <c r="Z151" s="112"/>
      <c r="AA151" s="112"/>
      <c r="AB151" s="112"/>
      <c r="AC151" s="112"/>
      <c r="AD151" s="112"/>
      <c r="AE151" s="112"/>
      <c r="AF151" s="112"/>
      <c r="AG151" s="112"/>
      <c r="AH151" s="112"/>
      <c r="AI151" s="112"/>
      <c r="AL151" s="112"/>
      <c r="AM151" s="96"/>
      <c r="AN151" s="96"/>
      <c r="AO151" s="96"/>
      <c r="AP151" s="96"/>
      <c r="AQ151" s="96"/>
      <c r="AR151" s="96"/>
      <c r="AS151" s="96"/>
      <c r="AT151" s="96"/>
      <c r="AU151" s="96"/>
      <c r="AV151" s="96"/>
      <c r="AW151" s="96"/>
      <c r="AX151" s="96"/>
      <c r="AY151" s="96"/>
      <c r="AZ151" s="96"/>
      <c r="BA151" s="96"/>
      <c r="BB151" s="96"/>
      <c r="BC151" s="96"/>
      <c r="BD151" s="96"/>
      <c r="BE151" s="96"/>
      <c r="BF151" s="96"/>
      <c r="BG151" s="96"/>
      <c r="BH151" s="96"/>
      <c r="BI151" s="96"/>
      <c r="BJ151" s="96"/>
      <c r="BK151" s="96"/>
      <c r="BL151" s="96"/>
      <c r="BM151" s="96"/>
    </row>
    <row r="152" spans="12:65" x14ac:dyDescent="0.2">
      <c r="L152" s="112"/>
      <c r="M152" s="112"/>
      <c r="N152" s="112"/>
      <c r="O152" s="112"/>
      <c r="P152" s="112"/>
      <c r="R152" s="112"/>
      <c r="S152" s="112"/>
      <c r="T152" s="112"/>
      <c r="V152" s="112"/>
      <c r="W152" s="112"/>
      <c r="X152" s="112"/>
      <c r="Y152" s="112"/>
      <c r="Z152" s="112"/>
      <c r="AA152" s="112"/>
      <c r="AB152" s="112"/>
      <c r="AC152" s="112"/>
      <c r="AD152" s="112"/>
      <c r="AE152" s="112"/>
      <c r="AF152" s="112"/>
      <c r="AG152" s="112"/>
      <c r="AH152" s="112"/>
      <c r="AI152" s="112"/>
      <c r="AL152" s="112"/>
      <c r="AM152" s="96"/>
      <c r="AN152" s="96"/>
      <c r="AO152" s="96"/>
      <c r="AP152" s="96"/>
      <c r="AQ152" s="96"/>
      <c r="AR152" s="96"/>
      <c r="AS152" s="96"/>
      <c r="AT152" s="96"/>
      <c r="AU152" s="96"/>
      <c r="AV152" s="96"/>
      <c r="AW152" s="96"/>
      <c r="AX152" s="96"/>
      <c r="AY152" s="96"/>
      <c r="AZ152" s="96"/>
      <c r="BA152" s="96"/>
      <c r="BB152" s="96"/>
      <c r="BC152" s="96"/>
      <c r="BD152" s="96"/>
      <c r="BE152" s="96"/>
      <c r="BF152" s="96"/>
      <c r="BG152" s="96"/>
      <c r="BH152" s="96"/>
      <c r="BI152" s="96"/>
      <c r="BJ152" s="96"/>
      <c r="BK152" s="96"/>
      <c r="BL152" s="96"/>
      <c r="BM152" s="96"/>
    </row>
    <row r="153" spans="12:65" x14ac:dyDescent="0.2">
      <c r="L153" s="112"/>
      <c r="M153" s="112"/>
      <c r="N153" s="112"/>
      <c r="O153" s="112"/>
      <c r="P153" s="112"/>
      <c r="R153" s="112"/>
      <c r="S153" s="112"/>
      <c r="T153" s="112"/>
      <c r="V153" s="112"/>
      <c r="W153" s="112"/>
      <c r="X153" s="112"/>
      <c r="Y153" s="112"/>
      <c r="Z153" s="112"/>
      <c r="AA153" s="112"/>
      <c r="AB153" s="112"/>
      <c r="AC153" s="112"/>
      <c r="AD153" s="112"/>
      <c r="AE153" s="112"/>
      <c r="AF153" s="112"/>
      <c r="AG153" s="112"/>
      <c r="AH153" s="112"/>
      <c r="AI153" s="112"/>
      <c r="AL153" s="112"/>
      <c r="AM153" s="96"/>
      <c r="AN153" s="96"/>
      <c r="AO153" s="96"/>
      <c r="AP153" s="96"/>
      <c r="AQ153" s="96"/>
      <c r="AR153" s="96"/>
      <c r="AS153" s="96"/>
      <c r="AT153" s="96"/>
      <c r="AU153" s="96"/>
      <c r="AV153" s="96"/>
      <c r="AW153" s="96"/>
      <c r="AX153" s="96"/>
      <c r="AY153" s="96"/>
      <c r="AZ153" s="96"/>
      <c r="BA153" s="96"/>
      <c r="BB153" s="96"/>
      <c r="BC153" s="96"/>
      <c r="BD153" s="96"/>
      <c r="BE153" s="96"/>
      <c r="BF153" s="96"/>
      <c r="BG153" s="96"/>
      <c r="BH153" s="96"/>
      <c r="BI153" s="96"/>
      <c r="BJ153" s="96"/>
      <c r="BK153" s="96"/>
      <c r="BL153" s="96"/>
      <c r="BM153" s="96"/>
    </row>
    <row r="154" spans="12:65" x14ac:dyDescent="0.2">
      <c r="L154" s="112"/>
      <c r="M154" s="112"/>
      <c r="N154" s="112"/>
      <c r="O154" s="112"/>
      <c r="P154" s="112"/>
      <c r="R154" s="112"/>
      <c r="S154" s="112"/>
      <c r="T154" s="112"/>
      <c r="V154" s="112"/>
      <c r="W154" s="112"/>
      <c r="X154" s="112"/>
      <c r="Y154" s="112"/>
      <c r="Z154" s="112"/>
      <c r="AA154" s="112"/>
      <c r="AB154" s="112"/>
      <c r="AC154" s="112"/>
      <c r="AD154" s="112"/>
      <c r="AE154" s="112"/>
      <c r="AF154" s="112"/>
      <c r="AG154" s="112"/>
      <c r="AH154" s="112"/>
      <c r="AI154" s="112"/>
      <c r="AL154" s="112"/>
      <c r="AM154" s="96"/>
      <c r="AN154" s="96"/>
      <c r="AO154" s="96"/>
      <c r="AP154" s="96"/>
      <c r="AQ154" s="96"/>
      <c r="AR154" s="96"/>
      <c r="AS154" s="96"/>
      <c r="AT154" s="96"/>
      <c r="AU154" s="96"/>
      <c r="AV154" s="96"/>
      <c r="AW154" s="96"/>
      <c r="AX154" s="96"/>
      <c r="AY154" s="96"/>
      <c r="AZ154" s="96"/>
      <c r="BA154" s="96"/>
      <c r="BB154" s="96"/>
      <c r="BC154" s="96"/>
      <c r="BD154" s="96"/>
      <c r="BE154" s="96"/>
      <c r="BF154" s="96"/>
      <c r="BG154" s="96"/>
      <c r="BH154" s="96"/>
      <c r="BI154" s="96"/>
      <c r="BJ154" s="96"/>
      <c r="BK154" s="96"/>
      <c r="BL154" s="96"/>
      <c r="BM154" s="96"/>
    </row>
    <row r="155" spans="12:65" x14ac:dyDescent="0.2">
      <c r="L155" s="112"/>
      <c r="M155" s="112"/>
      <c r="N155" s="112"/>
      <c r="O155" s="112"/>
      <c r="P155" s="112"/>
      <c r="R155" s="112"/>
      <c r="S155" s="112"/>
      <c r="T155" s="112"/>
      <c r="V155" s="112"/>
      <c r="W155" s="112"/>
      <c r="X155" s="112"/>
      <c r="Y155" s="112"/>
      <c r="Z155" s="112"/>
      <c r="AA155" s="112"/>
      <c r="AB155" s="112"/>
      <c r="AC155" s="112"/>
      <c r="AD155" s="112"/>
      <c r="AE155" s="112"/>
      <c r="AF155" s="112"/>
      <c r="AG155" s="112"/>
      <c r="AH155" s="112"/>
      <c r="AI155" s="112"/>
      <c r="AL155" s="112"/>
      <c r="AM155" s="96"/>
      <c r="AN155" s="96"/>
      <c r="AO155" s="96"/>
      <c r="AP155" s="96"/>
      <c r="AQ155" s="96"/>
      <c r="AR155" s="96"/>
      <c r="AS155" s="96"/>
      <c r="AT155" s="96"/>
      <c r="AU155" s="96"/>
      <c r="AV155" s="96"/>
      <c r="AW155" s="96"/>
      <c r="AX155" s="96"/>
      <c r="AY155" s="96"/>
      <c r="AZ155" s="96"/>
      <c r="BA155" s="96"/>
      <c r="BB155" s="96"/>
      <c r="BC155" s="96"/>
      <c r="BD155" s="96"/>
      <c r="BE155" s="96"/>
      <c r="BF155" s="96"/>
      <c r="BG155" s="96"/>
      <c r="BH155" s="96"/>
      <c r="BI155" s="96"/>
      <c r="BJ155" s="96"/>
      <c r="BK155" s="96"/>
      <c r="BL155" s="96"/>
      <c r="BM155" s="96"/>
    </row>
    <row r="156" spans="12:65" x14ac:dyDescent="0.2">
      <c r="L156" s="112"/>
      <c r="M156" s="112"/>
      <c r="N156" s="112"/>
      <c r="O156" s="112"/>
      <c r="P156" s="112"/>
      <c r="R156" s="112"/>
      <c r="S156" s="112"/>
      <c r="T156" s="112"/>
      <c r="V156" s="112"/>
      <c r="W156" s="112"/>
      <c r="X156" s="112"/>
      <c r="Y156" s="112"/>
      <c r="Z156" s="112"/>
      <c r="AA156" s="112"/>
      <c r="AB156" s="112"/>
      <c r="AC156" s="112"/>
      <c r="AD156" s="112"/>
      <c r="AE156" s="112"/>
      <c r="AF156" s="112"/>
      <c r="AG156" s="112"/>
      <c r="AH156" s="112"/>
      <c r="AI156" s="112"/>
      <c r="AL156" s="112"/>
      <c r="AM156" s="96"/>
      <c r="AN156" s="96"/>
      <c r="AO156" s="96"/>
      <c r="AP156" s="96"/>
      <c r="AQ156" s="96"/>
      <c r="AR156" s="96"/>
      <c r="AS156" s="96"/>
      <c r="AT156" s="96"/>
      <c r="AU156" s="96"/>
      <c r="AV156" s="96"/>
      <c r="AW156" s="96"/>
      <c r="AX156" s="96"/>
      <c r="AY156" s="96"/>
      <c r="AZ156" s="96"/>
      <c r="BA156" s="96"/>
      <c r="BB156" s="96"/>
      <c r="BC156" s="96"/>
      <c r="BD156" s="96"/>
      <c r="BE156" s="96"/>
      <c r="BF156" s="96"/>
      <c r="BG156" s="96"/>
      <c r="BH156" s="96"/>
      <c r="BI156" s="96"/>
      <c r="BJ156" s="96"/>
      <c r="BK156" s="96"/>
      <c r="BL156" s="96"/>
      <c r="BM156" s="96"/>
    </row>
    <row r="157" spans="12:65" x14ac:dyDescent="0.2">
      <c r="L157" s="112"/>
      <c r="M157" s="112"/>
      <c r="N157" s="112"/>
      <c r="O157" s="112"/>
      <c r="P157" s="112"/>
      <c r="R157" s="112"/>
      <c r="S157" s="112"/>
      <c r="T157" s="112"/>
      <c r="V157" s="112"/>
      <c r="W157" s="112"/>
      <c r="X157" s="112"/>
      <c r="Y157" s="112"/>
      <c r="Z157" s="112"/>
      <c r="AA157" s="112"/>
      <c r="AB157" s="112"/>
      <c r="AC157" s="112"/>
      <c r="AD157" s="112"/>
      <c r="AE157" s="112"/>
      <c r="AF157" s="112"/>
      <c r="AG157" s="112"/>
      <c r="AH157" s="112"/>
      <c r="AI157" s="112"/>
      <c r="AL157" s="112"/>
      <c r="AM157" s="96"/>
      <c r="AN157" s="96"/>
      <c r="AO157" s="96"/>
      <c r="AP157" s="96"/>
      <c r="AQ157" s="96"/>
      <c r="AR157" s="96"/>
      <c r="AS157" s="96"/>
      <c r="AT157" s="96"/>
      <c r="AU157" s="96"/>
      <c r="AV157" s="96"/>
      <c r="AW157" s="96"/>
      <c r="AX157" s="96"/>
      <c r="AY157" s="96"/>
      <c r="AZ157" s="96"/>
      <c r="BA157" s="96"/>
      <c r="BB157" s="96"/>
      <c r="BC157" s="96"/>
      <c r="BD157" s="96"/>
      <c r="BE157" s="96"/>
      <c r="BF157" s="96"/>
      <c r="BG157" s="96"/>
      <c r="BH157" s="96"/>
      <c r="BI157" s="96"/>
      <c r="BJ157" s="96"/>
      <c r="BK157" s="96"/>
      <c r="BL157" s="96"/>
      <c r="BM157" s="96"/>
    </row>
    <row r="158" spans="12:65" x14ac:dyDescent="0.2">
      <c r="L158" s="112"/>
      <c r="M158" s="112"/>
      <c r="N158" s="112"/>
      <c r="O158" s="112"/>
      <c r="P158" s="112"/>
      <c r="R158" s="112"/>
      <c r="S158" s="112"/>
      <c r="T158" s="112"/>
      <c r="V158" s="112"/>
      <c r="W158" s="112"/>
      <c r="X158" s="112"/>
      <c r="Y158" s="112"/>
      <c r="Z158" s="112"/>
      <c r="AA158" s="112"/>
      <c r="AB158" s="112"/>
      <c r="AC158" s="112"/>
      <c r="AD158" s="112"/>
      <c r="AE158" s="112"/>
      <c r="AF158" s="112"/>
      <c r="AG158" s="112"/>
      <c r="AH158" s="112"/>
      <c r="AI158" s="112"/>
      <c r="AL158" s="112"/>
      <c r="AM158" s="96"/>
      <c r="AN158" s="96"/>
      <c r="AO158" s="96"/>
      <c r="AP158" s="96"/>
      <c r="AQ158" s="96"/>
      <c r="AR158" s="96"/>
      <c r="AS158" s="96"/>
      <c r="AT158" s="96"/>
      <c r="AU158" s="96"/>
      <c r="AV158" s="96"/>
      <c r="AW158" s="96"/>
      <c r="AX158" s="96"/>
      <c r="AY158" s="96"/>
      <c r="AZ158" s="96"/>
      <c r="BA158" s="96"/>
      <c r="BB158" s="96"/>
      <c r="BC158" s="96"/>
      <c r="BD158" s="96"/>
      <c r="BE158" s="96"/>
      <c r="BF158" s="96"/>
      <c r="BG158" s="96"/>
      <c r="BH158" s="96"/>
      <c r="BI158" s="96"/>
      <c r="BJ158" s="96"/>
      <c r="BK158" s="96"/>
      <c r="BL158" s="96"/>
      <c r="BM158" s="96"/>
    </row>
    <row r="159" spans="12:65" x14ac:dyDescent="0.2">
      <c r="L159" s="112"/>
      <c r="M159" s="112"/>
      <c r="N159" s="112"/>
      <c r="O159" s="112"/>
      <c r="P159" s="112"/>
      <c r="R159" s="112"/>
      <c r="S159" s="112"/>
      <c r="T159" s="112"/>
      <c r="V159" s="112"/>
      <c r="W159" s="112"/>
      <c r="X159" s="112"/>
      <c r="Y159" s="112"/>
      <c r="Z159" s="112"/>
      <c r="AA159" s="112"/>
      <c r="AB159" s="112"/>
      <c r="AC159" s="112"/>
      <c r="AD159" s="112"/>
      <c r="AE159" s="112"/>
      <c r="AF159" s="112"/>
      <c r="AG159" s="112"/>
      <c r="AH159" s="112"/>
      <c r="AI159" s="112"/>
      <c r="AL159" s="112"/>
      <c r="AM159" s="96"/>
      <c r="AN159" s="96"/>
      <c r="AO159" s="96"/>
      <c r="AP159" s="96"/>
      <c r="AQ159" s="96"/>
      <c r="AR159" s="96"/>
      <c r="AS159" s="96"/>
      <c r="AT159" s="96"/>
      <c r="AU159" s="96"/>
      <c r="AV159" s="96"/>
      <c r="AW159" s="96"/>
      <c r="AX159" s="96"/>
      <c r="AY159" s="96"/>
      <c r="AZ159" s="96"/>
      <c r="BA159" s="96"/>
      <c r="BB159" s="96"/>
      <c r="BC159" s="96"/>
      <c r="BD159" s="96"/>
      <c r="BE159" s="96"/>
      <c r="BF159" s="96"/>
      <c r="BG159" s="96"/>
      <c r="BH159" s="96"/>
      <c r="BI159" s="96"/>
      <c r="BJ159" s="96"/>
      <c r="BK159" s="96"/>
      <c r="BL159" s="96"/>
      <c r="BM159" s="96"/>
    </row>
    <row r="160" spans="12:65" x14ac:dyDescent="0.2">
      <c r="L160" s="112"/>
      <c r="M160" s="112"/>
      <c r="N160" s="112"/>
      <c r="O160" s="112"/>
      <c r="P160" s="112"/>
      <c r="R160" s="112"/>
      <c r="S160" s="112"/>
      <c r="T160" s="112"/>
      <c r="V160" s="112"/>
      <c r="W160" s="112"/>
      <c r="X160" s="112"/>
      <c r="Y160" s="112"/>
      <c r="Z160" s="112"/>
      <c r="AA160" s="112"/>
      <c r="AB160" s="112"/>
      <c r="AC160" s="112"/>
      <c r="AD160" s="112"/>
      <c r="AE160" s="112"/>
      <c r="AF160" s="112"/>
      <c r="AG160" s="112"/>
      <c r="AH160" s="112"/>
      <c r="AI160" s="112"/>
      <c r="AL160" s="112"/>
      <c r="AM160" s="96"/>
      <c r="AN160" s="96"/>
      <c r="AO160" s="96"/>
      <c r="AP160" s="96"/>
      <c r="AQ160" s="96"/>
      <c r="AR160" s="96"/>
      <c r="AS160" s="96"/>
      <c r="AT160" s="96"/>
      <c r="AU160" s="96"/>
      <c r="AV160" s="96"/>
      <c r="AW160" s="96"/>
      <c r="AX160" s="96"/>
      <c r="AY160" s="96"/>
      <c r="AZ160" s="96"/>
      <c r="BA160" s="96"/>
      <c r="BB160" s="96"/>
      <c r="BC160" s="96"/>
      <c r="BD160" s="96"/>
      <c r="BE160" s="96"/>
      <c r="BF160" s="96"/>
      <c r="BG160" s="96"/>
      <c r="BH160" s="96"/>
      <c r="BI160" s="96"/>
      <c r="BJ160" s="96"/>
      <c r="BK160" s="96"/>
      <c r="BL160" s="96"/>
      <c r="BM160" s="96"/>
    </row>
    <row r="161" spans="12:65" x14ac:dyDescent="0.2">
      <c r="L161" s="112"/>
      <c r="M161" s="112"/>
      <c r="N161" s="112"/>
      <c r="O161" s="112"/>
      <c r="P161" s="112"/>
      <c r="R161" s="112"/>
      <c r="S161" s="112"/>
      <c r="T161" s="112"/>
      <c r="V161" s="112"/>
      <c r="W161" s="112"/>
      <c r="X161" s="112"/>
      <c r="Y161" s="112"/>
      <c r="Z161" s="112"/>
      <c r="AA161" s="112"/>
      <c r="AB161" s="112"/>
      <c r="AC161" s="112"/>
      <c r="AD161" s="112"/>
      <c r="AE161" s="112"/>
      <c r="AF161" s="112"/>
      <c r="AG161" s="112"/>
      <c r="AH161" s="112"/>
      <c r="AI161" s="112"/>
      <c r="AL161" s="112"/>
      <c r="AM161" s="96"/>
      <c r="AN161" s="96"/>
      <c r="AO161" s="96"/>
      <c r="AP161" s="96"/>
      <c r="AQ161" s="96"/>
      <c r="AR161" s="96"/>
      <c r="AS161" s="96"/>
      <c r="AT161" s="96"/>
      <c r="AU161" s="96"/>
      <c r="AV161" s="96"/>
      <c r="AW161" s="96"/>
      <c r="AX161" s="96"/>
      <c r="AY161" s="96"/>
      <c r="AZ161" s="96"/>
      <c r="BA161" s="96"/>
      <c r="BB161" s="96"/>
      <c r="BC161" s="96"/>
      <c r="BD161" s="96"/>
      <c r="BE161" s="96"/>
      <c r="BF161" s="96"/>
      <c r="BG161" s="96"/>
      <c r="BH161" s="96"/>
      <c r="BI161" s="96"/>
      <c r="BJ161" s="96"/>
      <c r="BK161" s="96"/>
      <c r="BL161" s="96"/>
      <c r="BM161" s="96"/>
    </row>
    <row r="162" spans="12:65" x14ac:dyDescent="0.2">
      <c r="L162" s="112"/>
      <c r="M162" s="112"/>
      <c r="N162" s="112"/>
      <c r="O162" s="112"/>
      <c r="P162" s="112"/>
      <c r="R162" s="112"/>
      <c r="S162" s="112"/>
      <c r="T162" s="112"/>
      <c r="V162" s="112"/>
      <c r="W162" s="112"/>
      <c r="X162" s="112"/>
      <c r="Y162" s="112"/>
      <c r="Z162" s="112"/>
      <c r="AA162" s="112"/>
      <c r="AB162" s="112"/>
      <c r="AC162" s="112"/>
      <c r="AD162" s="112"/>
      <c r="AE162" s="112"/>
      <c r="AF162" s="112"/>
      <c r="AG162" s="112"/>
      <c r="AH162" s="112"/>
      <c r="AI162" s="112"/>
      <c r="AL162" s="112"/>
      <c r="AM162" s="96"/>
      <c r="AN162" s="96"/>
      <c r="AO162" s="96"/>
      <c r="AP162" s="96"/>
      <c r="AQ162" s="96"/>
      <c r="AR162" s="96"/>
      <c r="AS162" s="96"/>
      <c r="AT162" s="96"/>
      <c r="AU162" s="96"/>
      <c r="AV162" s="96"/>
      <c r="AW162" s="96"/>
      <c r="AX162" s="96"/>
      <c r="AY162" s="96"/>
      <c r="AZ162" s="96"/>
      <c r="BA162" s="96"/>
      <c r="BB162" s="96"/>
      <c r="BC162" s="96"/>
      <c r="BD162" s="96"/>
      <c r="BE162" s="96"/>
      <c r="BF162" s="96"/>
      <c r="BG162" s="96"/>
      <c r="BH162" s="96"/>
      <c r="BI162" s="96"/>
      <c r="BJ162" s="96"/>
      <c r="BK162" s="96"/>
      <c r="BL162" s="96"/>
      <c r="BM162" s="96"/>
    </row>
    <row r="163" spans="12:65" x14ac:dyDescent="0.2">
      <c r="L163" s="112"/>
      <c r="M163" s="112"/>
      <c r="N163" s="112"/>
      <c r="O163" s="112"/>
      <c r="P163" s="112"/>
      <c r="R163" s="112"/>
      <c r="S163" s="112"/>
      <c r="T163" s="112"/>
      <c r="V163" s="112"/>
      <c r="W163" s="112"/>
      <c r="X163" s="112"/>
      <c r="Y163" s="112"/>
      <c r="Z163" s="112"/>
      <c r="AA163" s="112"/>
      <c r="AB163" s="112"/>
      <c r="AC163" s="112"/>
      <c r="AD163" s="112"/>
      <c r="AE163" s="112"/>
      <c r="AF163" s="112"/>
      <c r="AG163" s="112"/>
      <c r="AH163" s="112"/>
      <c r="AI163" s="112"/>
      <c r="AL163" s="112"/>
      <c r="AM163" s="96"/>
      <c r="AN163" s="96"/>
      <c r="AO163" s="96"/>
      <c r="AP163" s="96"/>
      <c r="AQ163" s="96"/>
      <c r="AR163" s="96"/>
      <c r="AS163" s="96"/>
      <c r="AT163" s="96"/>
      <c r="AU163" s="96"/>
      <c r="AV163" s="96"/>
      <c r="AW163" s="96"/>
      <c r="AX163" s="96"/>
      <c r="AY163" s="96"/>
      <c r="AZ163" s="96"/>
      <c r="BA163" s="96"/>
      <c r="BB163" s="96"/>
      <c r="BC163" s="96"/>
      <c r="BD163" s="96"/>
      <c r="BE163" s="96"/>
      <c r="BF163" s="96"/>
      <c r="BG163" s="96"/>
      <c r="BH163" s="96"/>
      <c r="BI163" s="96"/>
      <c r="BJ163" s="96"/>
      <c r="BK163" s="96"/>
      <c r="BL163" s="96"/>
      <c r="BM163" s="96"/>
    </row>
    <row r="164" spans="12:65" x14ac:dyDescent="0.2">
      <c r="L164" s="112"/>
      <c r="M164" s="112"/>
      <c r="N164" s="112"/>
      <c r="O164" s="112"/>
      <c r="P164" s="112"/>
      <c r="R164" s="112"/>
      <c r="S164" s="112"/>
      <c r="T164" s="112"/>
      <c r="V164" s="112"/>
      <c r="W164" s="112"/>
      <c r="X164" s="112"/>
      <c r="Y164" s="112"/>
      <c r="Z164" s="112"/>
      <c r="AA164" s="112"/>
      <c r="AB164" s="112"/>
      <c r="AC164" s="112"/>
      <c r="AD164" s="112"/>
      <c r="AE164" s="112"/>
      <c r="AF164" s="112"/>
      <c r="AG164" s="112"/>
      <c r="AH164" s="112"/>
      <c r="AI164" s="112"/>
      <c r="AL164" s="112"/>
      <c r="AM164" s="96"/>
      <c r="AN164" s="96"/>
      <c r="AO164" s="96"/>
      <c r="AP164" s="96"/>
      <c r="AQ164" s="96"/>
      <c r="AR164" s="96"/>
      <c r="AS164" s="96"/>
      <c r="AT164" s="96"/>
      <c r="AU164" s="96"/>
      <c r="AV164" s="96"/>
      <c r="AW164" s="96"/>
      <c r="AX164" s="96"/>
      <c r="AY164" s="96"/>
      <c r="AZ164" s="96"/>
      <c r="BA164" s="96"/>
      <c r="BB164" s="96"/>
      <c r="BC164" s="96"/>
      <c r="BD164" s="96"/>
      <c r="BE164" s="96"/>
      <c r="BF164" s="96"/>
      <c r="BG164" s="96"/>
      <c r="BH164" s="96"/>
      <c r="BI164" s="96"/>
      <c r="BJ164" s="96"/>
      <c r="BK164" s="96"/>
      <c r="BL164" s="96"/>
      <c r="BM164" s="96"/>
    </row>
    <row r="165" spans="12:65" x14ac:dyDescent="0.2">
      <c r="L165" s="112"/>
      <c r="M165" s="112"/>
      <c r="N165" s="112"/>
      <c r="O165" s="112"/>
      <c r="P165" s="112"/>
      <c r="R165" s="112"/>
      <c r="S165" s="112"/>
      <c r="T165" s="112"/>
      <c r="V165" s="112"/>
      <c r="W165" s="112"/>
      <c r="X165" s="112"/>
      <c r="Y165" s="112"/>
      <c r="Z165" s="112"/>
      <c r="AA165" s="112"/>
      <c r="AB165" s="112"/>
      <c r="AC165" s="112"/>
      <c r="AD165" s="112"/>
      <c r="AE165" s="112"/>
      <c r="AF165" s="112"/>
      <c r="AG165" s="112"/>
      <c r="AH165" s="112"/>
      <c r="AI165" s="112"/>
      <c r="AL165" s="112"/>
      <c r="AM165" s="96"/>
      <c r="AN165" s="96"/>
      <c r="AO165" s="96"/>
      <c r="AP165" s="96"/>
      <c r="AQ165" s="96"/>
      <c r="AR165" s="96"/>
      <c r="AS165" s="96"/>
      <c r="AT165" s="96"/>
      <c r="AU165" s="96"/>
      <c r="AV165" s="96"/>
      <c r="AW165" s="96"/>
      <c r="AX165" s="96"/>
      <c r="AY165" s="96"/>
      <c r="AZ165" s="96"/>
      <c r="BA165" s="96"/>
      <c r="BB165" s="96"/>
      <c r="BC165" s="96"/>
      <c r="BD165" s="96"/>
      <c r="BE165" s="96"/>
      <c r="BF165" s="96"/>
      <c r="BG165" s="96"/>
      <c r="BH165" s="96"/>
      <c r="BI165" s="96"/>
      <c r="BJ165" s="96"/>
      <c r="BK165" s="96"/>
      <c r="BL165" s="96"/>
      <c r="BM165" s="96"/>
    </row>
    <row r="166" spans="12:65" x14ac:dyDescent="0.2">
      <c r="L166" s="112"/>
      <c r="M166" s="112"/>
      <c r="N166" s="112"/>
      <c r="O166" s="112"/>
      <c r="P166" s="112"/>
      <c r="R166" s="112"/>
      <c r="S166" s="112"/>
      <c r="T166" s="112"/>
      <c r="V166" s="112"/>
      <c r="W166" s="112"/>
      <c r="X166" s="112"/>
      <c r="Y166" s="112"/>
      <c r="Z166" s="112"/>
      <c r="AA166" s="112"/>
      <c r="AB166" s="112"/>
      <c r="AC166" s="112"/>
      <c r="AD166" s="112"/>
      <c r="AE166" s="112"/>
      <c r="AF166" s="112"/>
      <c r="AG166" s="112"/>
      <c r="AH166" s="112"/>
      <c r="AI166" s="112"/>
      <c r="AL166" s="112"/>
      <c r="AM166" s="96"/>
      <c r="AN166" s="96"/>
      <c r="AO166" s="96"/>
      <c r="AP166" s="96"/>
      <c r="AQ166" s="96"/>
      <c r="AR166" s="96"/>
      <c r="AS166" s="96"/>
      <c r="AT166" s="96"/>
      <c r="AU166" s="96"/>
      <c r="AV166" s="96"/>
      <c r="AW166" s="96"/>
      <c r="AX166" s="96"/>
      <c r="AY166" s="96"/>
      <c r="AZ166" s="96"/>
      <c r="BA166" s="96"/>
      <c r="BB166" s="96"/>
      <c r="BC166" s="96"/>
      <c r="BD166" s="96"/>
      <c r="BE166" s="96"/>
      <c r="BF166" s="96"/>
      <c r="BG166" s="96"/>
      <c r="BH166" s="96"/>
      <c r="BI166" s="96"/>
      <c r="BJ166" s="96"/>
      <c r="BK166" s="96"/>
      <c r="BL166" s="96"/>
      <c r="BM166" s="96"/>
    </row>
    <row r="167" spans="12:65" x14ac:dyDescent="0.2">
      <c r="L167" s="112"/>
      <c r="M167" s="112"/>
      <c r="N167" s="112"/>
      <c r="O167" s="112"/>
      <c r="P167" s="112"/>
      <c r="R167" s="112"/>
      <c r="S167" s="112"/>
      <c r="T167" s="112"/>
      <c r="V167" s="112"/>
      <c r="W167" s="112"/>
      <c r="X167" s="112"/>
      <c r="Y167" s="112"/>
      <c r="Z167" s="112"/>
      <c r="AA167" s="112"/>
      <c r="AB167" s="112"/>
      <c r="AC167" s="112"/>
      <c r="AD167" s="112"/>
      <c r="AE167" s="112"/>
      <c r="AF167" s="112"/>
      <c r="AG167" s="112"/>
      <c r="AH167" s="112"/>
      <c r="AI167" s="112"/>
      <c r="AL167" s="112"/>
      <c r="AM167" s="96"/>
      <c r="AN167" s="96"/>
      <c r="AO167" s="96"/>
      <c r="AP167" s="96"/>
      <c r="AQ167" s="96"/>
      <c r="AR167" s="96"/>
      <c r="AS167" s="96"/>
      <c r="AT167" s="96"/>
      <c r="AU167" s="96"/>
      <c r="AV167" s="96"/>
      <c r="AW167" s="96"/>
      <c r="AX167" s="96"/>
      <c r="AY167" s="96"/>
      <c r="AZ167" s="96"/>
      <c r="BA167" s="96"/>
      <c r="BB167" s="96"/>
      <c r="BC167" s="96"/>
      <c r="BD167" s="96"/>
      <c r="BE167" s="96"/>
      <c r="BF167" s="96"/>
      <c r="BG167" s="96"/>
      <c r="BH167" s="96"/>
      <c r="BI167" s="96"/>
      <c r="BJ167" s="96"/>
      <c r="BK167" s="96"/>
      <c r="BL167" s="96"/>
      <c r="BM167" s="96"/>
    </row>
    <row r="168" spans="12:65" x14ac:dyDescent="0.2">
      <c r="L168" s="112"/>
      <c r="M168" s="112"/>
      <c r="N168" s="112"/>
      <c r="O168" s="112"/>
      <c r="P168" s="112"/>
      <c r="R168" s="112"/>
      <c r="S168" s="112"/>
      <c r="T168" s="112"/>
      <c r="V168" s="112"/>
      <c r="W168" s="112"/>
      <c r="X168" s="112"/>
      <c r="Y168" s="112"/>
      <c r="Z168" s="112"/>
      <c r="AA168" s="112"/>
      <c r="AB168" s="112"/>
      <c r="AC168" s="112"/>
      <c r="AD168" s="112"/>
      <c r="AE168" s="112"/>
      <c r="AF168" s="112"/>
      <c r="AG168" s="112"/>
      <c r="AH168" s="112"/>
      <c r="AI168" s="112"/>
      <c r="AL168" s="112"/>
      <c r="AM168" s="96"/>
      <c r="AN168" s="96"/>
      <c r="AO168" s="96"/>
      <c r="AP168" s="96"/>
      <c r="AQ168" s="96"/>
      <c r="AR168" s="96"/>
      <c r="AS168" s="96"/>
      <c r="AT168" s="96"/>
      <c r="AU168" s="96"/>
      <c r="AV168" s="96"/>
      <c r="AW168" s="96"/>
      <c r="AX168" s="96"/>
      <c r="AY168" s="96"/>
      <c r="AZ168" s="96"/>
      <c r="BA168" s="96"/>
      <c r="BB168" s="96"/>
      <c r="BC168" s="96"/>
      <c r="BD168" s="96"/>
      <c r="BE168" s="96"/>
      <c r="BF168" s="96"/>
      <c r="BG168" s="96"/>
      <c r="BH168" s="96"/>
      <c r="BI168" s="96"/>
      <c r="BJ168" s="96"/>
      <c r="BK168" s="96"/>
      <c r="BL168" s="96"/>
      <c r="BM168" s="96"/>
    </row>
    <row r="169" spans="12:65" x14ac:dyDescent="0.2">
      <c r="L169" s="112"/>
      <c r="M169" s="112"/>
      <c r="N169" s="112"/>
      <c r="O169" s="112"/>
      <c r="P169" s="112"/>
      <c r="R169" s="112"/>
      <c r="S169" s="112"/>
      <c r="T169" s="112"/>
      <c r="V169" s="112"/>
      <c r="W169" s="112"/>
      <c r="X169" s="112"/>
      <c r="Y169" s="112"/>
      <c r="Z169" s="112"/>
      <c r="AA169" s="112"/>
      <c r="AB169" s="112"/>
      <c r="AC169" s="112"/>
      <c r="AD169" s="112"/>
      <c r="AE169" s="112"/>
      <c r="AF169" s="112"/>
      <c r="AG169" s="112"/>
      <c r="AH169" s="112"/>
      <c r="AI169" s="112"/>
      <c r="AL169" s="112"/>
      <c r="AM169" s="96"/>
      <c r="AN169" s="96"/>
      <c r="AO169" s="96"/>
      <c r="AP169" s="96"/>
      <c r="AQ169" s="96"/>
      <c r="AR169" s="96"/>
      <c r="AS169" s="96"/>
      <c r="AT169" s="96"/>
      <c r="AU169" s="96"/>
      <c r="AV169" s="96"/>
      <c r="AW169" s="96"/>
      <c r="AX169" s="96"/>
      <c r="AY169" s="96"/>
      <c r="AZ169" s="96"/>
      <c r="BA169" s="96"/>
      <c r="BB169" s="96"/>
      <c r="BC169" s="96"/>
      <c r="BD169" s="96"/>
      <c r="BE169" s="96"/>
      <c r="BF169" s="96"/>
      <c r="BG169" s="96"/>
      <c r="BH169" s="96"/>
      <c r="BI169" s="96"/>
      <c r="BJ169" s="96"/>
      <c r="BK169" s="96"/>
      <c r="BL169" s="96"/>
      <c r="BM169" s="96"/>
    </row>
    <row r="170" spans="12:65" x14ac:dyDescent="0.2">
      <c r="L170" s="112"/>
      <c r="M170" s="112"/>
      <c r="N170" s="112"/>
      <c r="O170" s="112"/>
      <c r="P170" s="112"/>
      <c r="R170" s="112"/>
      <c r="S170" s="112"/>
      <c r="T170" s="112"/>
      <c r="V170" s="112"/>
      <c r="W170" s="112"/>
      <c r="X170" s="112"/>
      <c r="Y170" s="112"/>
      <c r="Z170" s="112"/>
      <c r="AA170" s="112"/>
      <c r="AB170" s="112"/>
      <c r="AC170" s="112"/>
      <c r="AD170" s="112"/>
      <c r="AE170" s="112"/>
      <c r="AF170" s="112"/>
      <c r="AG170" s="112"/>
      <c r="AH170" s="112"/>
      <c r="AI170" s="112"/>
      <c r="AL170" s="112"/>
      <c r="AM170" s="96"/>
      <c r="AN170" s="96"/>
      <c r="AO170" s="96"/>
      <c r="AP170" s="96"/>
      <c r="AQ170" s="96"/>
      <c r="AR170" s="96"/>
      <c r="AS170" s="96"/>
      <c r="AT170" s="96"/>
      <c r="AU170" s="96"/>
      <c r="AV170" s="96"/>
      <c r="AW170" s="96"/>
      <c r="AX170" s="96"/>
      <c r="AY170" s="96"/>
      <c r="AZ170" s="96"/>
      <c r="BA170" s="96"/>
      <c r="BB170" s="96"/>
      <c r="BC170" s="96"/>
      <c r="BD170" s="96"/>
      <c r="BE170" s="96"/>
      <c r="BF170" s="96"/>
      <c r="BG170" s="96"/>
      <c r="BH170" s="96"/>
      <c r="BI170" s="96"/>
      <c r="BJ170" s="96"/>
      <c r="BK170" s="96"/>
      <c r="BL170" s="96"/>
      <c r="BM170" s="96"/>
    </row>
    <row r="171" spans="12:65" x14ac:dyDescent="0.2">
      <c r="L171" s="112"/>
      <c r="M171" s="112"/>
      <c r="N171" s="112"/>
      <c r="O171" s="112"/>
      <c r="P171" s="112"/>
      <c r="R171" s="112"/>
      <c r="S171" s="112"/>
      <c r="T171" s="112"/>
      <c r="V171" s="112"/>
      <c r="W171" s="112"/>
      <c r="X171" s="112"/>
      <c r="Y171" s="112"/>
      <c r="Z171" s="112"/>
      <c r="AA171" s="112"/>
      <c r="AB171" s="112"/>
      <c r="AC171" s="112"/>
      <c r="AD171" s="112"/>
      <c r="AE171" s="112"/>
      <c r="AF171" s="112"/>
      <c r="AG171" s="112"/>
      <c r="AH171" s="112"/>
      <c r="AI171" s="112"/>
      <c r="AL171" s="112"/>
      <c r="AM171" s="96"/>
      <c r="AN171" s="96"/>
      <c r="AO171" s="96"/>
      <c r="AP171" s="96"/>
      <c r="AQ171" s="96"/>
      <c r="AR171" s="96"/>
      <c r="AS171" s="96"/>
      <c r="AT171" s="96"/>
      <c r="AU171" s="96"/>
      <c r="AV171" s="96"/>
      <c r="AW171" s="96"/>
      <c r="AX171" s="96"/>
      <c r="AY171" s="96"/>
      <c r="AZ171" s="96"/>
      <c r="BA171" s="96"/>
      <c r="BB171" s="96"/>
      <c r="BC171" s="96"/>
      <c r="BD171" s="96"/>
      <c r="BE171" s="96"/>
      <c r="BF171" s="96"/>
      <c r="BG171" s="96"/>
      <c r="BH171" s="96"/>
      <c r="BI171" s="96"/>
      <c r="BJ171" s="96"/>
      <c r="BK171" s="96"/>
      <c r="BL171" s="96"/>
      <c r="BM171" s="96"/>
    </row>
    <row r="172" spans="12:65" x14ac:dyDescent="0.2">
      <c r="L172" s="112"/>
      <c r="M172" s="112"/>
      <c r="N172" s="112"/>
      <c r="O172" s="112"/>
      <c r="P172" s="112"/>
      <c r="R172" s="112"/>
      <c r="S172" s="112"/>
      <c r="T172" s="112"/>
      <c r="V172" s="112"/>
      <c r="W172" s="112"/>
      <c r="X172" s="112"/>
      <c r="Y172" s="112"/>
      <c r="Z172" s="112"/>
      <c r="AA172" s="112"/>
      <c r="AB172" s="112"/>
      <c r="AC172" s="112"/>
      <c r="AD172" s="112"/>
      <c r="AE172" s="112"/>
      <c r="AF172" s="112"/>
      <c r="AG172" s="112"/>
      <c r="AH172" s="112"/>
      <c r="AI172" s="112"/>
      <c r="AL172" s="112"/>
      <c r="AM172" s="96"/>
      <c r="AN172" s="96"/>
      <c r="AO172" s="96"/>
      <c r="AP172" s="96"/>
      <c r="AQ172" s="96"/>
      <c r="AR172" s="96"/>
      <c r="AS172" s="96"/>
      <c r="AT172" s="96"/>
      <c r="AU172" s="96"/>
      <c r="AV172" s="96"/>
      <c r="AW172" s="96"/>
      <c r="AX172" s="96"/>
      <c r="AY172" s="96"/>
      <c r="AZ172" s="96"/>
      <c r="BA172" s="96"/>
      <c r="BB172" s="96"/>
      <c r="BC172" s="96"/>
      <c r="BD172" s="96"/>
      <c r="BE172" s="96"/>
      <c r="BF172" s="96"/>
      <c r="BG172" s="96"/>
      <c r="BH172" s="96"/>
      <c r="BI172" s="96"/>
      <c r="BJ172" s="96"/>
      <c r="BK172" s="96"/>
      <c r="BL172" s="96"/>
      <c r="BM172" s="96"/>
    </row>
    <row r="173" spans="12:65" x14ac:dyDescent="0.2">
      <c r="L173" s="112"/>
      <c r="M173" s="112"/>
      <c r="N173" s="112"/>
      <c r="O173" s="112"/>
      <c r="P173" s="112"/>
      <c r="S173" s="112"/>
      <c r="T173" s="112"/>
      <c r="V173" s="112"/>
      <c r="W173" s="112"/>
      <c r="X173" s="112"/>
      <c r="Y173" s="112"/>
      <c r="Z173" s="112"/>
      <c r="AA173" s="112"/>
      <c r="AB173" s="112"/>
      <c r="AC173" s="112"/>
      <c r="AD173" s="112"/>
      <c r="AE173" s="112"/>
      <c r="AF173" s="112"/>
      <c r="AG173" s="112"/>
      <c r="AH173" s="112"/>
      <c r="AI173" s="112"/>
      <c r="AL173" s="112"/>
      <c r="AM173" s="96"/>
      <c r="AN173" s="96"/>
      <c r="AO173" s="96"/>
      <c r="AP173" s="96"/>
      <c r="AQ173" s="96"/>
      <c r="AR173" s="96"/>
      <c r="AS173" s="96"/>
      <c r="AT173" s="96"/>
      <c r="AU173" s="96"/>
      <c r="AV173" s="96"/>
      <c r="AW173" s="96"/>
      <c r="AX173" s="96"/>
      <c r="AY173" s="96"/>
      <c r="AZ173" s="96"/>
      <c r="BA173" s="96"/>
      <c r="BB173" s="96"/>
      <c r="BC173" s="96"/>
      <c r="BD173" s="96"/>
      <c r="BE173" s="96"/>
      <c r="BF173" s="96"/>
      <c r="BG173" s="96"/>
      <c r="BH173" s="96"/>
      <c r="BI173" s="96"/>
      <c r="BJ173" s="96"/>
      <c r="BK173" s="96"/>
      <c r="BL173" s="96"/>
      <c r="BM173" s="96"/>
    </row>
    <row r="174" spans="12:65" x14ac:dyDescent="0.2">
      <c r="L174" s="112"/>
      <c r="M174" s="112"/>
      <c r="N174" s="112"/>
      <c r="O174" s="112"/>
      <c r="P174" s="112"/>
      <c r="S174" s="112"/>
      <c r="T174" s="112"/>
      <c r="V174" s="112"/>
      <c r="W174" s="112"/>
      <c r="X174" s="112"/>
      <c r="Y174" s="112"/>
      <c r="Z174" s="112"/>
      <c r="AA174" s="112"/>
      <c r="AB174" s="112"/>
      <c r="AC174" s="112"/>
      <c r="AD174" s="112"/>
      <c r="AE174" s="112"/>
      <c r="AF174" s="112"/>
      <c r="AG174" s="112"/>
      <c r="AH174" s="112"/>
      <c r="AI174" s="112"/>
      <c r="AL174" s="112"/>
      <c r="AM174" s="96"/>
      <c r="AN174" s="96"/>
      <c r="AO174" s="96"/>
      <c r="AP174" s="96"/>
      <c r="AQ174" s="96"/>
      <c r="AR174" s="96"/>
      <c r="AS174" s="96"/>
      <c r="AT174" s="96"/>
      <c r="AU174" s="96"/>
      <c r="AV174" s="96"/>
      <c r="AW174" s="96"/>
      <c r="AX174" s="96"/>
      <c r="AY174" s="96"/>
      <c r="AZ174" s="96"/>
      <c r="BA174" s="96"/>
      <c r="BB174" s="96"/>
      <c r="BC174" s="96"/>
      <c r="BD174" s="96"/>
      <c r="BE174" s="96"/>
      <c r="BF174" s="96"/>
      <c r="BG174" s="96"/>
      <c r="BH174" s="96"/>
      <c r="BI174" s="96"/>
      <c r="BJ174" s="96"/>
      <c r="BK174" s="96"/>
      <c r="BL174" s="96"/>
      <c r="BM174" s="96"/>
    </row>
    <row r="175" spans="12:65" x14ac:dyDescent="0.2">
      <c r="L175" s="112"/>
      <c r="M175" s="112"/>
      <c r="N175" s="112"/>
      <c r="O175" s="112"/>
      <c r="P175" s="112"/>
      <c r="S175" s="112"/>
      <c r="T175" s="112"/>
      <c r="V175" s="112"/>
      <c r="W175" s="112"/>
      <c r="X175" s="112"/>
      <c r="Y175" s="112"/>
      <c r="Z175" s="112"/>
      <c r="AA175" s="112"/>
      <c r="AB175" s="112"/>
      <c r="AC175" s="112"/>
      <c r="AD175" s="112"/>
      <c r="AE175" s="112"/>
      <c r="AF175" s="112"/>
      <c r="AG175" s="112"/>
      <c r="AH175" s="112"/>
      <c r="AI175" s="112"/>
      <c r="AL175" s="112"/>
      <c r="AM175" s="96"/>
      <c r="AN175" s="96"/>
      <c r="AO175" s="96"/>
      <c r="AP175" s="96"/>
      <c r="AQ175" s="96"/>
      <c r="AR175" s="96"/>
      <c r="AS175" s="96"/>
      <c r="AT175" s="96"/>
      <c r="AU175" s="96"/>
      <c r="AV175" s="96"/>
      <c r="AW175" s="96"/>
      <c r="AX175" s="96"/>
      <c r="AY175" s="96"/>
      <c r="AZ175" s="96"/>
      <c r="BA175" s="96"/>
      <c r="BB175" s="96"/>
      <c r="BC175" s="96"/>
      <c r="BD175" s="96"/>
      <c r="BE175" s="96"/>
      <c r="BF175" s="96"/>
      <c r="BG175" s="96"/>
      <c r="BH175" s="96"/>
      <c r="BI175" s="96"/>
      <c r="BJ175" s="96"/>
      <c r="BK175" s="96"/>
      <c r="BL175" s="96"/>
      <c r="BM175" s="96"/>
    </row>
    <row r="176" spans="12:65" x14ac:dyDescent="0.2">
      <c r="L176" s="112"/>
      <c r="M176" s="112"/>
      <c r="N176" s="112"/>
      <c r="O176" s="112"/>
      <c r="P176" s="112"/>
      <c r="S176" s="112"/>
      <c r="T176" s="112"/>
      <c r="V176" s="112"/>
      <c r="W176" s="112"/>
      <c r="X176" s="112"/>
      <c r="Y176" s="112"/>
      <c r="Z176" s="112"/>
      <c r="AA176" s="112"/>
      <c r="AB176" s="112"/>
      <c r="AC176" s="112"/>
      <c r="AD176" s="112"/>
      <c r="AE176" s="112"/>
      <c r="AF176" s="112"/>
      <c r="AG176" s="112"/>
      <c r="AH176" s="112"/>
      <c r="AI176" s="112"/>
      <c r="AL176" s="112"/>
      <c r="AM176" s="96"/>
      <c r="AN176" s="96"/>
      <c r="AO176" s="96"/>
      <c r="AP176" s="96"/>
      <c r="AQ176" s="96"/>
      <c r="AR176" s="96"/>
      <c r="AS176" s="96"/>
      <c r="AT176" s="96"/>
      <c r="AU176" s="96"/>
      <c r="AV176" s="96"/>
      <c r="AW176" s="96"/>
      <c r="AX176" s="96"/>
      <c r="AY176" s="96"/>
      <c r="AZ176" s="96"/>
      <c r="BA176" s="96"/>
      <c r="BB176" s="96"/>
      <c r="BC176" s="96"/>
      <c r="BD176" s="96"/>
      <c r="BE176" s="96"/>
      <c r="BF176" s="96"/>
      <c r="BG176" s="96"/>
      <c r="BH176" s="96"/>
      <c r="BI176" s="96"/>
      <c r="BJ176" s="96"/>
      <c r="BK176" s="96"/>
      <c r="BL176" s="96"/>
      <c r="BM176" s="96"/>
    </row>
    <row r="177" spans="12:65" x14ac:dyDescent="0.2">
      <c r="L177" s="112"/>
      <c r="M177" s="112"/>
      <c r="N177" s="112"/>
      <c r="O177" s="112"/>
      <c r="P177" s="112"/>
      <c r="S177" s="112"/>
      <c r="T177" s="112"/>
      <c r="V177" s="112"/>
      <c r="W177" s="112"/>
      <c r="X177" s="112"/>
      <c r="Y177" s="112"/>
      <c r="Z177" s="112"/>
      <c r="AA177" s="112"/>
      <c r="AB177" s="112"/>
      <c r="AC177" s="112"/>
      <c r="AD177" s="112"/>
      <c r="AE177" s="112"/>
      <c r="AF177" s="112"/>
      <c r="AG177" s="112"/>
      <c r="AH177" s="112"/>
      <c r="AI177" s="112"/>
      <c r="AL177" s="112"/>
      <c r="AM177" s="96"/>
      <c r="AN177" s="96"/>
      <c r="AO177" s="96"/>
      <c r="AP177" s="96"/>
      <c r="AQ177" s="96"/>
      <c r="AR177" s="96"/>
      <c r="AS177" s="96"/>
      <c r="AT177" s="96"/>
      <c r="AU177" s="96"/>
      <c r="AV177" s="96"/>
      <c r="AW177" s="96"/>
      <c r="AX177" s="96"/>
      <c r="AY177" s="96"/>
      <c r="AZ177" s="96"/>
      <c r="BA177" s="96"/>
      <c r="BB177" s="96"/>
      <c r="BC177" s="96"/>
      <c r="BD177" s="96"/>
      <c r="BE177" s="96"/>
      <c r="BF177" s="96"/>
      <c r="BG177" s="96"/>
      <c r="BH177" s="96"/>
      <c r="BI177" s="96"/>
      <c r="BJ177" s="96"/>
      <c r="BK177" s="96"/>
      <c r="BL177" s="96"/>
      <c r="BM177" s="96"/>
    </row>
    <row r="178" spans="12:65" x14ac:dyDescent="0.2">
      <c r="L178" s="112"/>
      <c r="M178" s="112"/>
      <c r="N178" s="112"/>
      <c r="O178" s="112"/>
      <c r="P178" s="112"/>
      <c r="S178" s="112"/>
      <c r="T178" s="112"/>
      <c r="V178" s="112"/>
      <c r="W178" s="112"/>
      <c r="X178" s="112"/>
      <c r="Y178" s="112"/>
      <c r="Z178" s="112"/>
      <c r="AA178" s="112"/>
      <c r="AB178" s="112"/>
      <c r="AC178" s="112"/>
      <c r="AD178" s="112"/>
      <c r="AE178" s="112"/>
      <c r="AF178" s="112"/>
      <c r="AG178" s="112"/>
      <c r="AH178" s="112"/>
      <c r="AI178" s="112"/>
      <c r="AL178" s="112"/>
      <c r="AM178" s="96"/>
      <c r="AN178" s="96"/>
      <c r="AO178" s="96"/>
      <c r="AP178" s="96"/>
      <c r="AQ178" s="96"/>
      <c r="AR178" s="96"/>
      <c r="AS178" s="96"/>
      <c r="AT178" s="96"/>
      <c r="AU178" s="96"/>
      <c r="AV178" s="96"/>
      <c r="AW178" s="96"/>
      <c r="AX178" s="96"/>
      <c r="AY178" s="96"/>
      <c r="AZ178" s="96"/>
      <c r="BA178" s="96"/>
      <c r="BB178" s="96"/>
      <c r="BC178" s="96"/>
      <c r="BD178" s="96"/>
      <c r="BE178" s="96"/>
      <c r="BF178" s="96"/>
      <c r="BG178" s="96"/>
      <c r="BH178" s="96"/>
      <c r="BI178" s="96"/>
      <c r="BJ178" s="96"/>
      <c r="BK178" s="96"/>
      <c r="BL178" s="96"/>
      <c r="BM178" s="96"/>
    </row>
    <row r="179" spans="12:65" x14ac:dyDescent="0.2">
      <c r="L179" s="112"/>
      <c r="M179" s="112"/>
      <c r="N179" s="112"/>
      <c r="O179" s="112"/>
      <c r="P179" s="112"/>
      <c r="S179" s="112"/>
      <c r="T179" s="112"/>
      <c r="V179" s="112"/>
      <c r="W179" s="112"/>
      <c r="X179" s="112"/>
      <c r="Y179" s="112"/>
      <c r="Z179" s="112"/>
      <c r="AA179" s="112"/>
      <c r="AB179" s="112"/>
      <c r="AC179" s="112"/>
      <c r="AD179" s="112"/>
      <c r="AE179" s="112"/>
      <c r="AF179" s="112"/>
      <c r="AG179" s="112"/>
      <c r="AH179" s="112"/>
      <c r="AI179" s="112"/>
      <c r="AL179" s="112"/>
      <c r="AM179" s="96"/>
      <c r="AN179" s="96"/>
      <c r="AO179" s="96"/>
      <c r="AP179" s="96"/>
      <c r="AQ179" s="96"/>
      <c r="AR179" s="96"/>
      <c r="AS179" s="96"/>
      <c r="AT179" s="96"/>
      <c r="AU179" s="96"/>
      <c r="AV179" s="96"/>
      <c r="AW179" s="96"/>
      <c r="AX179" s="96"/>
      <c r="AY179" s="96"/>
      <c r="AZ179" s="96"/>
      <c r="BA179" s="96"/>
      <c r="BB179" s="96"/>
      <c r="BC179" s="96"/>
      <c r="BD179" s="96"/>
      <c r="BE179" s="96"/>
      <c r="BF179" s="96"/>
      <c r="BG179" s="96"/>
      <c r="BH179" s="96"/>
      <c r="BI179" s="96"/>
      <c r="BJ179" s="96"/>
      <c r="BK179" s="96"/>
      <c r="BL179" s="96"/>
      <c r="BM179" s="96"/>
    </row>
    <row r="180" spans="12:65" x14ac:dyDescent="0.2">
      <c r="L180" s="112"/>
      <c r="M180" s="112"/>
      <c r="N180" s="112"/>
      <c r="O180" s="112"/>
      <c r="P180" s="112"/>
      <c r="S180" s="112"/>
      <c r="T180" s="112"/>
      <c r="V180" s="112"/>
      <c r="W180" s="112"/>
      <c r="X180" s="112"/>
      <c r="Y180" s="112"/>
      <c r="Z180" s="112"/>
      <c r="AA180" s="112"/>
      <c r="AB180" s="112"/>
      <c r="AC180" s="112"/>
      <c r="AD180" s="112"/>
      <c r="AE180" s="112"/>
      <c r="AF180" s="112"/>
      <c r="AG180" s="112"/>
      <c r="AH180" s="112"/>
      <c r="AI180" s="112"/>
      <c r="AL180" s="112"/>
      <c r="AM180" s="96"/>
      <c r="AN180" s="96"/>
      <c r="AO180" s="96"/>
      <c r="AP180" s="96"/>
      <c r="AQ180" s="96"/>
      <c r="AR180" s="96"/>
      <c r="AS180" s="96"/>
      <c r="AT180" s="96"/>
      <c r="AU180" s="96"/>
      <c r="AV180" s="96"/>
      <c r="AW180" s="96"/>
      <c r="AX180" s="96"/>
      <c r="AY180" s="96"/>
      <c r="AZ180" s="96"/>
      <c r="BA180" s="96"/>
      <c r="BB180" s="96"/>
      <c r="BC180" s="96"/>
      <c r="BD180" s="96"/>
      <c r="BE180" s="96"/>
      <c r="BF180" s="96"/>
      <c r="BG180" s="96"/>
      <c r="BH180" s="96"/>
      <c r="BI180" s="96"/>
      <c r="BJ180" s="96"/>
      <c r="BK180" s="96"/>
      <c r="BL180" s="96"/>
      <c r="BM180" s="96"/>
    </row>
    <row r="181" spans="12:65" x14ac:dyDescent="0.2">
      <c r="L181" s="112"/>
      <c r="M181" s="112"/>
      <c r="N181" s="112"/>
      <c r="O181" s="112"/>
      <c r="P181" s="112"/>
      <c r="S181" s="112"/>
      <c r="T181" s="112"/>
      <c r="V181" s="112"/>
      <c r="W181" s="112"/>
      <c r="X181" s="112"/>
      <c r="Y181" s="112"/>
      <c r="Z181" s="112"/>
      <c r="AA181" s="112"/>
      <c r="AB181" s="112"/>
      <c r="AC181" s="112"/>
      <c r="AD181" s="112"/>
      <c r="AE181" s="112"/>
      <c r="AF181" s="112"/>
      <c r="AG181" s="112"/>
      <c r="AH181" s="112"/>
      <c r="AI181" s="112"/>
      <c r="AL181" s="112"/>
      <c r="AM181" s="96"/>
      <c r="AN181" s="96"/>
      <c r="AO181" s="96"/>
      <c r="AP181" s="96"/>
      <c r="AQ181" s="96"/>
      <c r="AR181" s="96"/>
      <c r="AS181" s="96"/>
      <c r="AT181" s="96"/>
      <c r="AU181" s="96"/>
      <c r="AV181" s="96"/>
      <c r="AW181" s="96"/>
      <c r="AX181" s="96"/>
      <c r="AY181" s="96"/>
      <c r="AZ181" s="96"/>
      <c r="BA181" s="96"/>
      <c r="BB181" s="96"/>
      <c r="BC181" s="96"/>
      <c r="BD181" s="96"/>
      <c r="BE181" s="96"/>
      <c r="BF181" s="96"/>
      <c r="BG181" s="96"/>
      <c r="BH181" s="96"/>
      <c r="BI181" s="96"/>
      <c r="BJ181" s="96"/>
      <c r="BK181" s="96"/>
      <c r="BL181" s="96"/>
      <c r="BM181" s="96"/>
    </row>
    <row r="182" spans="12:65" x14ac:dyDescent="0.2">
      <c r="L182" s="112"/>
      <c r="M182" s="112"/>
      <c r="N182" s="112"/>
      <c r="O182" s="112"/>
      <c r="P182" s="112"/>
      <c r="S182" s="112"/>
      <c r="T182" s="112"/>
      <c r="V182" s="112"/>
      <c r="W182" s="112"/>
      <c r="X182" s="112"/>
      <c r="Y182" s="112"/>
      <c r="Z182" s="112"/>
      <c r="AA182" s="112"/>
      <c r="AB182" s="112"/>
      <c r="AC182" s="112"/>
      <c r="AD182" s="112"/>
      <c r="AE182" s="112"/>
      <c r="AF182" s="112"/>
      <c r="AG182" s="112"/>
      <c r="AH182" s="112"/>
      <c r="AI182" s="112"/>
      <c r="AL182" s="112"/>
      <c r="AM182" s="96"/>
      <c r="AN182" s="96"/>
      <c r="AO182" s="96"/>
      <c r="AP182" s="96"/>
      <c r="AQ182" s="96"/>
      <c r="AR182" s="96"/>
      <c r="AS182" s="96"/>
      <c r="AT182" s="96"/>
      <c r="AU182" s="96"/>
      <c r="AV182" s="96"/>
      <c r="AW182" s="96"/>
      <c r="AX182" s="96"/>
      <c r="AY182" s="96"/>
      <c r="AZ182" s="96"/>
      <c r="BA182" s="96"/>
      <c r="BB182" s="96"/>
      <c r="BC182" s="96"/>
      <c r="BD182" s="96"/>
      <c r="BE182" s="96"/>
      <c r="BF182" s="96"/>
      <c r="BG182" s="96"/>
      <c r="BH182" s="96"/>
      <c r="BI182" s="96"/>
      <c r="BJ182" s="96"/>
      <c r="BK182" s="96"/>
      <c r="BL182" s="96"/>
      <c r="BM182" s="96"/>
    </row>
    <row r="183" spans="12:65" x14ac:dyDescent="0.2">
      <c r="L183" s="112"/>
      <c r="M183" s="112"/>
      <c r="N183" s="112"/>
      <c r="O183" s="112"/>
      <c r="P183" s="112"/>
      <c r="S183" s="112"/>
      <c r="T183" s="112"/>
      <c r="V183" s="112"/>
      <c r="W183" s="112"/>
      <c r="X183" s="112"/>
      <c r="Y183" s="112"/>
      <c r="Z183" s="112"/>
      <c r="AA183" s="112"/>
      <c r="AB183" s="112"/>
      <c r="AC183" s="112"/>
      <c r="AD183" s="112"/>
      <c r="AE183" s="112"/>
      <c r="AF183" s="112"/>
      <c r="AG183" s="112"/>
      <c r="AH183" s="112"/>
      <c r="AI183" s="112"/>
      <c r="AL183" s="112"/>
      <c r="AM183" s="96"/>
      <c r="AN183" s="96"/>
      <c r="AO183" s="96"/>
      <c r="AP183" s="96"/>
      <c r="AQ183" s="96"/>
      <c r="AR183" s="96"/>
      <c r="AS183" s="96"/>
      <c r="AT183" s="96"/>
      <c r="AU183" s="96"/>
      <c r="AV183" s="96"/>
      <c r="AW183" s="96"/>
      <c r="AX183" s="96"/>
      <c r="AY183" s="96"/>
      <c r="AZ183" s="96"/>
      <c r="BA183" s="96"/>
      <c r="BB183" s="96"/>
      <c r="BC183" s="96"/>
      <c r="BD183" s="96"/>
      <c r="BE183" s="96"/>
      <c r="BF183" s="96"/>
      <c r="BG183" s="96"/>
      <c r="BH183" s="96"/>
      <c r="BI183" s="96"/>
      <c r="BJ183" s="96"/>
      <c r="BK183" s="96"/>
      <c r="BL183" s="96"/>
      <c r="BM183" s="96"/>
    </row>
    <row r="184" spans="12:65" x14ac:dyDescent="0.2">
      <c r="L184" s="112"/>
      <c r="M184" s="112"/>
      <c r="N184" s="112"/>
      <c r="O184" s="112"/>
      <c r="P184" s="112"/>
      <c r="S184" s="112"/>
      <c r="T184" s="112"/>
      <c r="V184" s="112"/>
      <c r="W184" s="112"/>
      <c r="X184" s="112"/>
      <c r="Y184" s="112"/>
      <c r="Z184" s="112"/>
      <c r="AA184" s="112"/>
      <c r="AB184" s="112"/>
      <c r="AC184" s="112"/>
      <c r="AD184" s="112"/>
      <c r="AE184" s="112"/>
      <c r="AF184" s="112"/>
      <c r="AG184" s="112"/>
      <c r="AH184" s="112"/>
      <c r="AI184" s="112"/>
      <c r="AL184" s="112"/>
      <c r="AM184" s="96"/>
      <c r="AN184" s="96"/>
      <c r="AO184" s="96"/>
      <c r="AP184" s="96"/>
      <c r="AQ184" s="96"/>
      <c r="AR184" s="96"/>
      <c r="AS184" s="96"/>
      <c r="AT184" s="96"/>
      <c r="AU184" s="96"/>
      <c r="AV184" s="96"/>
      <c r="AW184" s="96"/>
      <c r="AX184" s="96"/>
      <c r="AY184" s="96"/>
      <c r="AZ184" s="96"/>
      <c r="BA184" s="96"/>
      <c r="BB184" s="96"/>
      <c r="BC184" s="96"/>
      <c r="BD184" s="96"/>
      <c r="BE184" s="96"/>
      <c r="BF184" s="96"/>
      <c r="BG184" s="96"/>
      <c r="BH184" s="96"/>
      <c r="BI184" s="96"/>
      <c r="BJ184" s="96"/>
      <c r="BK184" s="96"/>
      <c r="BL184" s="96"/>
      <c r="BM184" s="96"/>
    </row>
    <row r="185" spans="12:65" x14ac:dyDescent="0.2">
      <c r="L185" s="112"/>
      <c r="M185" s="112"/>
      <c r="N185" s="112"/>
      <c r="O185" s="112"/>
      <c r="P185" s="112"/>
      <c r="S185" s="112"/>
      <c r="T185" s="112"/>
      <c r="V185" s="112"/>
      <c r="W185" s="112"/>
      <c r="X185" s="112"/>
      <c r="Y185" s="112"/>
      <c r="Z185" s="112"/>
      <c r="AA185" s="112"/>
      <c r="AB185" s="112"/>
      <c r="AC185" s="112"/>
      <c r="AD185" s="112"/>
      <c r="AE185" s="112"/>
      <c r="AF185" s="112"/>
      <c r="AG185" s="112"/>
      <c r="AH185" s="112"/>
      <c r="AI185" s="112"/>
      <c r="AL185" s="112"/>
      <c r="AM185" s="96"/>
      <c r="AN185" s="96"/>
      <c r="AO185" s="96"/>
      <c r="AP185" s="96"/>
      <c r="AQ185" s="96"/>
      <c r="AR185" s="96"/>
      <c r="AS185" s="96"/>
      <c r="AT185" s="96"/>
      <c r="AU185" s="96"/>
      <c r="AV185" s="96"/>
      <c r="AW185" s="96"/>
      <c r="AX185" s="96"/>
      <c r="AY185" s="96"/>
      <c r="AZ185" s="96"/>
      <c r="BA185" s="96"/>
      <c r="BB185" s="96"/>
      <c r="BC185" s="96"/>
      <c r="BD185" s="96"/>
      <c r="BE185" s="96"/>
      <c r="BF185" s="96"/>
      <c r="BG185" s="96"/>
      <c r="BH185" s="96"/>
      <c r="BI185" s="96"/>
      <c r="BJ185" s="96"/>
      <c r="BK185" s="96"/>
      <c r="BL185" s="96"/>
      <c r="BM185" s="96"/>
    </row>
    <row r="186" spans="12:65" x14ac:dyDescent="0.2">
      <c r="L186" s="112"/>
      <c r="M186" s="112"/>
      <c r="N186" s="112"/>
      <c r="O186" s="112"/>
      <c r="P186" s="112"/>
      <c r="S186" s="112"/>
      <c r="T186" s="112"/>
      <c r="V186" s="112"/>
      <c r="W186" s="112"/>
      <c r="X186" s="112"/>
      <c r="Y186" s="112"/>
      <c r="Z186" s="112"/>
      <c r="AA186" s="112"/>
      <c r="AB186" s="112"/>
      <c r="AC186" s="112"/>
      <c r="AD186" s="112"/>
      <c r="AE186" s="112"/>
      <c r="AF186" s="112"/>
      <c r="AG186" s="112"/>
      <c r="AH186" s="112"/>
      <c r="AI186" s="112"/>
      <c r="AL186" s="112"/>
      <c r="AM186" s="96"/>
      <c r="AN186" s="96"/>
      <c r="AO186" s="96"/>
      <c r="AP186" s="96"/>
      <c r="AQ186" s="96"/>
      <c r="AR186" s="96"/>
      <c r="AS186" s="96"/>
      <c r="AT186" s="96"/>
      <c r="AU186" s="96"/>
      <c r="AV186" s="96"/>
      <c r="AW186" s="96"/>
      <c r="AX186" s="96"/>
      <c r="AY186" s="96"/>
      <c r="AZ186" s="96"/>
      <c r="BA186" s="96"/>
      <c r="BB186" s="96"/>
      <c r="BC186" s="96"/>
      <c r="BD186" s="96"/>
      <c r="BE186" s="96"/>
      <c r="BF186" s="96"/>
      <c r="BG186" s="96"/>
      <c r="BH186" s="96"/>
      <c r="BI186" s="96"/>
      <c r="BJ186" s="96"/>
      <c r="BK186" s="96"/>
      <c r="BL186" s="96"/>
      <c r="BM186" s="96"/>
    </row>
    <row r="187" spans="12:65" x14ac:dyDescent="0.2">
      <c r="L187" s="112"/>
      <c r="M187" s="112"/>
      <c r="N187" s="112"/>
      <c r="O187" s="112"/>
      <c r="P187" s="112"/>
      <c r="S187" s="112"/>
      <c r="T187" s="112"/>
      <c r="V187" s="112"/>
      <c r="W187" s="112"/>
      <c r="X187" s="112"/>
      <c r="Y187" s="112"/>
      <c r="Z187" s="112"/>
      <c r="AA187" s="112"/>
      <c r="AB187" s="112"/>
      <c r="AC187" s="112"/>
      <c r="AD187" s="112"/>
      <c r="AE187" s="112"/>
      <c r="AF187" s="112"/>
      <c r="AG187" s="112"/>
      <c r="AH187" s="112"/>
      <c r="AI187" s="112"/>
      <c r="AL187" s="112"/>
      <c r="AM187" s="96"/>
      <c r="AN187" s="96"/>
      <c r="AO187" s="96"/>
      <c r="AP187" s="96"/>
      <c r="AQ187" s="96"/>
      <c r="AR187" s="96"/>
      <c r="AS187" s="96"/>
      <c r="AT187" s="96"/>
      <c r="AU187" s="96"/>
      <c r="AV187" s="96"/>
      <c r="AW187" s="96"/>
      <c r="AX187" s="96"/>
      <c r="AY187" s="96"/>
      <c r="AZ187" s="96"/>
      <c r="BA187" s="96"/>
      <c r="BB187" s="96"/>
      <c r="BC187" s="96"/>
      <c r="BD187" s="96"/>
      <c r="BE187" s="96"/>
      <c r="BF187" s="96"/>
      <c r="BG187" s="96"/>
      <c r="BH187" s="96"/>
      <c r="BI187" s="96"/>
      <c r="BJ187" s="96"/>
      <c r="BK187" s="96"/>
      <c r="BL187" s="96"/>
      <c r="BM187" s="96"/>
    </row>
    <row r="188" spans="12:65" x14ac:dyDescent="0.2">
      <c r="L188" s="112"/>
      <c r="M188" s="112"/>
      <c r="N188" s="112"/>
      <c r="O188" s="112"/>
      <c r="P188" s="112"/>
      <c r="S188" s="112"/>
      <c r="T188" s="112"/>
      <c r="V188" s="112"/>
      <c r="W188" s="112"/>
      <c r="X188" s="112"/>
      <c r="Y188" s="112"/>
      <c r="Z188" s="112"/>
      <c r="AA188" s="112"/>
      <c r="AB188" s="112"/>
      <c r="AC188" s="112"/>
      <c r="AD188" s="112"/>
      <c r="AE188" s="112"/>
      <c r="AF188" s="112"/>
      <c r="AG188" s="112"/>
      <c r="AH188" s="112"/>
      <c r="AI188" s="112"/>
      <c r="AL188" s="112"/>
      <c r="AM188" s="96"/>
      <c r="AN188" s="96"/>
      <c r="AO188" s="96"/>
      <c r="AP188" s="96"/>
      <c r="AQ188" s="96"/>
      <c r="AR188" s="96"/>
      <c r="AS188" s="96"/>
      <c r="AT188" s="96"/>
      <c r="AU188" s="96"/>
      <c r="AV188" s="96"/>
      <c r="AW188" s="96"/>
      <c r="AX188" s="96"/>
      <c r="AY188" s="96"/>
      <c r="AZ188" s="96"/>
      <c r="BA188" s="96"/>
      <c r="BB188" s="96"/>
      <c r="BC188" s="96"/>
      <c r="BD188" s="96"/>
      <c r="BE188" s="96"/>
      <c r="BF188" s="96"/>
      <c r="BG188" s="96"/>
      <c r="BH188" s="96"/>
      <c r="BI188" s="96"/>
      <c r="BJ188" s="96"/>
      <c r="BK188" s="96"/>
      <c r="BL188" s="96"/>
      <c r="BM188" s="96"/>
    </row>
    <row r="189" spans="12:65" x14ac:dyDescent="0.2">
      <c r="L189" s="112"/>
      <c r="M189" s="112"/>
      <c r="N189" s="112"/>
      <c r="O189" s="112"/>
      <c r="P189" s="112"/>
      <c r="S189" s="112"/>
      <c r="T189" s="112"/>
      <c r="V189" s="112"/>
      <c r="W189" s="112"/>
      <c r="X189" s="112"/>
      <c r="Y189" s="112"/>
      <c r="Z189" s="112"/>
      <c r="AA189" s="112"/>
      <c r="AB189" s="112"/>
      <c r="AC189" s="112"/>
      <c r="AD189" s="112"/>
      <c r="AE189" s="112"/>
      <c r="AF189" s="112"/>
      <c r="AG189" s="112"/>
      <c r="AH189" s="112"/>
      <c r="AI189" s="112"/>
      <c r="AL189" s="112"/>
      <c r="AM189" s="96"/>
      <c r="AN189" s="96"/>
      <c r="AO189" s="96"/>
      <c r="AP189" s="96"/>
      <c r="AQ189" s="96"/>
      <c r="AR189" s="96"/>
      <c r="AS189" s="96"/>
      <c r="AT189" s="96"/>
      <c r="AU189" s="96"/>
      <c r="AV189" s="96"/>
      <c r="AW189" s="96"/>
      <c r="AX189" s="96"/>
      <c r="AY189" s="96"/>
      <c r="AZ189" s="96"/>
      <c r="BA189" s="96"/>
      <c r="BB189" s="96"/>
      <c r="BC189" s="96"/>
      <c r="BD189" s="96"/>
      <c r="BE189" s="96"/>
      <c r="BF189" s="96"/>
      <c r="BG189" s="96"/>
      <c r="BH189" s="96"/>
      <c r="BI189" s="96"/>
      <c r="BJ189" s="96"/>
      <c r="BK189" s="96"/>
      <c r="BL189" s="96"/>
      <c r="BM189" s="96"/>
    </row>
    <row r="190" spans="12:65" x14ac:dyDescent="0.2">
      <c r="L190" s="112"/>
      <c r="M190" s="112"/>
      <c r="N190" s="112"/>
      <c r="O190" s="112"/>
      <c r="P190" s="112"/>
      <c r="S190" s="112"/>
      <c r="T190" s="112"/>
      <c r="V190" s="112"/>
      <c r="W190" s="112"/>
      <c r="X190" s="112"/>
      <c r="Y190" s="112"/>
      <c r="Z190" s="112"/>
      <c r="AA190" s="112"/>
      <c r="AB190" s="112"/>
      <c r="AC190" s="112"/>
      <c r="AD190" s="112"/>
      <c r="AE190" s="112"/>
      <c r="AF190" s="112"/>
      <c r="AG190" s="112"/>
      <c r="AH190" s="112"/>
      <c r="AI190" s="112"/>
      <c r="AL190" s="112"/>
      <c r="AM190" s="96"/>
      <c r="AN190" s="96"/>
      <c r="AO190" s="96"/>
      <c r="AP190" s="96"/>
      <c r="AQ190" s="96"/>
      <c r="AR190" s="96"/>
      <c r="AS190" s="96"/>
      <c r="AT190" s="96"/>
      <c r="AU190" s="96"/>
      <c r="AV190" s="96"/>
      <c r="AW190" s="96"/>
      <c r="AX190" s="96"/>
      <c r="AY190" s="96"/>
      <c r="AZ190" s="96"/>
      <c r="BA190" s="96"/>
      <c r="BB190" s="96"/>
      <c r="BC190" s="96"/>
      <c r="BD190" s="96"/>
      <c r="BE190" s="96"/>
      <c r="BF190" s="96"/>
      <c r="BG190" s="96"/>
      <c r="BH190" s="96"/>
      <c r="BI190" s="96"/>
      <c r="BJ190" s="96"/>
      <c r="BK190" s="96"/>
      <c r="BL190" s="96"/>
      <c r="BM190" s="96"/>
    </row>
    <row r="191" spans="12:65" x14ac:dyDescent="0.2">
      <c r="L191" s="112"/>
      <c r="M191" s="112"/>
      <c r="N191" s="112"/>
      <c r="O191" s="112"/>
      <c r="P191" s="112"/>
      <c r="S191" s="112"/>
      <c r="T191" s="112"/>
      <c r="V191" s="112"/>
      <c r="W191" s="112"/>
      <c r="X191" s="112"/>
      <c r="Y191" s="112"/>
      <c r="Z191" s="112"/>
      <c r="AA191" s="112"/>
      <c r="AB191" s="112"/>
      <c r="AC191" s="112"/>
      <c r="AD191" s="112"/>
      <c r="AE191" s="112"/>
      <c r="AF191" s="112"/>
      <c r="AG191" s="112"/>
      <c r="AH191" s="112"/>
      <c r="AI191" s="112"/>
      <c r="AL191" s="112"/>
      <c r="AM191" s="96"/>
      <c r="AN191" s="96"/>
      <c r="AO191" s="96"/>
      <c r="AP191" s="96"/>
      <c r="AQ191" s="96"/>
      <c r="AR191" s="96"/>
      <c r="AS191" s="96"/>
      <c r="AT191" s="96"/>
      <c r="AU191" s="96"/>
      <c r="AV191" s="96"/>
      <c r="AW191" s="96"/>
      <c r="AX191" s="96"/>
      <c r="AY191" s="96"/>
      <c r="AZ191" s="96"/>
      <c r="BA191" s="96"/>
      <c r="BB191" s="96"/>
      <c r="BC191" s="96"/>
      <c r="BD191" s="96"/>
      <c r="BE191" s="96"/>
      <c r="BF191" s="96"/>
      <c r="BG191" s="96"/>
      <c r="BH191" s="96"/>
      <c r="BI191" s="96"/>
      <c r="BJ191" s="96"/>
      <c r="BK191" s="96"/>
      <c r="BL191" s="96"/>
      <c r="BM191" s="96"/>
    </row>
    <row r="192" spans="12:65" x14ac:dyDescent="0.2">
      <c r="L192" s="112"/>
      <c r="M192" s="112"/>
      <c r="N192" s="112"/>
      <c r="O192" s="112"/>
      <c r="P192" s="112"/>
      <c r="S192" s="112"/>
      <c r="T192" s="112"/>
      <c r="V192" s="112"/>
      <c r="W192" s="112"/>
      <c r="X192" s="112"/>
      <c r="Y192" s="112"/>
      <c r="Z192" s="112"/>
      <c r="AA192" s="112"/>
      <c r="AB192" s="112"/>
      <c r="AC192" s="112"/>
      <c r="AD192" s="112"/>
      <c r="AE192" s="112"/>
      <c r="AF192" s="112"/>
      <c r="AG192" s="112"/>
      <c r="AH192" s="112"/>
      <c r="AI192" s="112"/>
      <c r="AL192" s="112"/>
      <c r="AM192" s="96"/>
      <c r="AN192" s="96"/>
      <c r="AO192" s="96"/>
      <c r="AP192" s="96"/>
      <c r="AQ192" s="96"/>
      <c r="AR192" s="96"/>
      <c r="AS192" s="96"/>
      <c r="AT192" s="96"/>
      <c r="AU192" s="96"/>
      <c r="AV192" s="96"/>
      <c r="AW192" s="96"/>
      <c r="AX192" s="96"/>
      <c r="AY192" s="96"/>
      <c r="AZ192" s="96"/>
      <c r="BA192" s="96"/>
      <c r="BB192" s="96"/>
      <c r="BC192" s="96"/>
      <c r="BD192" s="96"/>
      <c r="BE192" s="96"/>
      <c r="BF192" s="96"/>
      <c r="BG192" s="96"/>
      <c r="BH192" s="96"/>
      <c r="BI192" s="96"/>
      <c r="BJ192" s="96"/>
      <c r="BK192" s="96"/>
      <c r="BL192" s="96"/>
      <c r="BM192" s="96"/>
    </row>
    <row r="193" spans="12:65" x14ac:dyDescent="0.2">
      <c r="L193" s="112"/>
      <c r="M193" s="112"/>
      <c r="N193" s="112"/>
      <c r="O193" s="112"/>
      <c r="P193" s="112"/>
      <c r="S193" s="112"/>
      <c r="T193" s="112"/>
      <c r="V193" s="112"/>
      <c r="W193" s="112"/>
      <c r="X193" s="112"/>
      <c r="Y193" s="112"/>
      <c r="Z193" s="112"/>
      <c r="AA193" s="112"/>
      <c r="AB193" s="112"/>
      <c r="AC193" s="112"/>
      <c r="AD193" s="112"/>
      <c r="AE193" s="112"/>
      <c r="AF193" s="112"/>
      <c r="AG193" s="112"/>
      <c r="AH193" s="112"/>
      <c r="AI193" s="112"/>
      <c r="AL193" s="112"/>
      <c r="AM193" s="96"/>
      <c r="AN193" s="96"/>
      <c r="AO193" s="96"/>
      <c r="AP193" s="96"/>
      <c r="AQ193" s="96"/>
      <c r="AR193" s="96"/>
      <c r="AS193" s="96"/>
      <c r="AT193" s="96"/>
      <c r="AU193" s="96"/>
      <c r="AV193" s="96"/>
      <c r="AW193" s="96"/>
      <c r="AX193" s="96"/>
      <c r="AY193" s="96"/>
      <c r="AZ193" s="96"/>
      <c r="BA193" s="96"/>
      <c r="BB193" s="96"/>
      <c r="BC193" s="96"/>
      <c r="BD193" s="96"/>
      <c r="BE193" s="96"/>
      <c r="BF193" s="96"/>
      <c r="BG193" s="96"/>
      <c r="BH193" s="96"/>
      <c r="BI193" s="96"/>
      <c r="BJ193" s="96"/>
      <c r="BK193" s="96"/>
      <c r="BL193" s="96"/>
      <c r="BM193" s="96"/>
    </row>
    <row r="194" spans="12:65" x14ac:dyDescent="0.2">
      <c r="L194" s="112"/>
      <c r="M194" s="112"/>
      <c r="N194" s="112"/>
      <c r="O194" s="112"/>
      <c r="P194" s="112"/>
      <c r="S194" s="112"/>
      <c r="T194" s="112"/>
      <c r="V194" s="112"/>
      <c r="W194" s="112"/>
      <c r="X194" s="112"/>
      <c r="Y194" s="112"/>
      <c r="Z194" s="112"/>
      <c r="AA194" s="112"/>
      <c r="AB194" s="112"/>
      <c r="AC194" s="112"/>
      <c r="AD194" s="112"/>
      <c r="AE194" s="112"/>
      <c r="AF194" s="112"/>
      <c r="AG194" s="112"/>
      <c r="AH194" s="112"/>
      <c r="AI194" s="112"/>
      <c r="AL194" s="112"/>
      <c r="AM194" s="96"/>
      <c r="AN194" s="96"/>
      <c r="AO194" s="96"/>
      <c r="AP194" s="96"/>
      <c r="AQ194" s="96"/>
      <c r="AR194" s="96"/>
      <c r="AS194" s="96"/>
      <c r="AT194" s="96"/>
      <c r="AU194" s="96"/>
      <c r="AV194" s="96"/>
      <c r="AW194" s="96"/>
      <c r="AX194" s="96"/>
      <c r="AY194" s="96"/>
      <c r="AZ194" s="96"/>
      <c r="BA194" s="96"/>
      <c r="BB194" s="96"/>
      <c r="BC194" s="96"/>
      <c r="BD194" s="96"/>
      <c r="BE194" s="96"/>
      <c r="BF194" s="96"/>
      <c r="BG194" s="96"/>
      <c r="BH194" s="96"/>
      <c r="BI194" s="96"/>
      <c r="BJ194" s="96"/>
      <c r="BK194" s="96"/>
      <c r="BL194" s="96"/>
      <c r="BM194" s="96"/>
    </row>
    <row r="195" spans="12:65" x14ac:dyDescent="0.2">
      <c r="L195" s="112"/>
      <c r="M195" s="112"/>
      <c r="N195" s="112"/>
      <c r="O195" s="112"/>
      <c r="P195" s="112"/>
      <c r="S195" s="112"/>
      <c r="T195" s="112"/>
      <c r="V195" s="112"/>
      <c r="W195" s="112"/>
      <c r="X195" s="112"/>
      <c r="Y195" s="112"/>
      <c r="Z195" s="112"/>
      <c r="AA195" s="112"/>
      <c r="AB195" s="112"/>
      <c r="AC195" s="112"/>
      <c r="AD195" s="112"/>
      <c r="AE195" s="112"/>
      <c r="AF195" s="112"/>
      <c r="AG195" s="112"/>
      <c r="AH195" s="112"/>
      <c r="AI195" s="112"/>
      <c r="AL195" s="112"/>
      <c r="AM195" s="96"/>
      <c r="AN195" s="96"/>
      <c r="AO195" s="96"/>
      <c r="AP195" s="96"/>
      <c r="AQ195" s="96"/>
      <c r="AR195" s="96"/>
      <c r="AS195" s="96"/>
      <c r="AT195" s="96"/>
      <c r="AU195" s="96"/>
      <c r="AV195" s="96"/>
      <c r="AW195" s="96"/>
      <c r="AX195" s="96"/>
      <c r="AY195" s="96"/>
      <c r="AZ195" s="96"/>
      <c r="BA195" s="96"/>
      <c r="BB195" s="96"/>
      <c r="BC195" s="96"/>
      <c r="BD195" s="96"/>
      <c r="BE195" s="96"/>
      <c r="BF195" s="96"/>
      <c r="BG195" s="96"/>
      <c r="BH195" s="96"/>
      <c r="BI195" s="96"/>
      <c r="BJ195" s="96"/>
      <c r="BK195" s="96"/>
      <c r="BL195" s="96"/>
      <c r="BM195" s="96"/>
    </row>
    <row r="196" spans="12:65" x14ac:dyDescent="0.2">
      <c r="L196" s="112"/>
      <c r="M196" s="112"/>
      <c r="N196" s="112"/>
      <c r="O196" s="112"/>
      <c r="P196" s="112"/>
      <c r="S196" s="112"/>
      <c r="T196" s="112"/>
      <c r="V196" s="112"/>
      <c r="W196" s="112"/>
      <c r="X196" s="112"/>
      <c r="Y196" s="112"/>
      <c r="Z196" s="112"/>
      <c r="AA196" s="112"/>
      <c r="AB196" s="112"/>
      <c r="AC196" s="112"/>
      <c r="AD196" s="112"/>
      <c r="AE196" s="112"/>
      <c r="AF196" s="112"/>
      <c r="AG196" s="112"/>
      <c r="AH196" s="112"/>
      <c r="AI196" s="112"/>
      <c r="AL196" s="112"/>
      <c r="AM196" s="96"/>
      <c r="AN196" s="96"/>
      <c r="AO196" s="96"/>
      <c r="AP196" s="96"/>
      <c r="AQ196" s="96"/>
      <c r="AR196" s="96"/>
      <c r="AS196" s="96"/>
      <c r="AT196" s="96"/>
      <c r="AU196" s="96"/>
      <c r="AV196" s="96"/>
      <c r="AW196" s="96"/>
      <c r="AX196" s="96"/>
      <c r="AY196" s="96"/>
      <c r="AZ196" s="96"/>
      <c r="BA196" s="96"/>
      <c r="BB196" s="96"/>
      <c r="BC196" s="96"/>
      <c r="BD196" s="96"/>
      <c r="BE196" s="96"/>
      <c r="BF196" s="96"/>
      <c r="BG196" s="96"/>
      <c r="BH196" s="96"/>
      <c r="BI196" s="96"/>
      <c r="BJ196" s="96"/>
      <c r="BK196" s="96"/>
      <c r="BL196" s="96"/>
      <c r="BM196" s="96"/>
    </row>
    <row r="197" spans="12:65" x14ac:dyDescent="0.2">
      <c r="L197" s="112"/>
      <c r="M197" s="112"/>
      <c r="N197" s="112"/>
      <c r="O197" s="112"/>
      <c r="P197" s="112"/>
      <c r="S197" s="112"/>
      <c r="T197" s="112"/>
      <c r="V197" s="112"/>
      <c r="W197" s="112"/>
      <c r="X197" s="112"/>
      <c r="Y197" s="112"/>
      <c r="Z197" s="112"/>
      <c r="AA197" s="112"/>
      <c r="AB197" s="112"/>
      <c r="AC197" s="112"/>
      <c r="AD197" s="112"/>
      <c r="AE197" s="112"/>
      <c r="AF197" s="112"/>
      <c r="AG197" s="112"/>
      <c r="AH197" s="112"/>
      <c r="AI197" s="112"/>
      <c r="AL197" s="112"/>
      <c r="AM197" s="96"/>
      <c r="AN197" s="96"/>
      <c r="AO197" s="96"/>
      <c r="AP197" s="96"/>
      <c r="AQ197" s="96"/>
      <c r="AR197" s="96"/>
      <c r="AS197" s="96"/>
      <c r="AT197" s="96"/>
      <c r="AU197" s="96"/>
      <c r="AV197" s="96"/>
      <c r="AW197" s="96"/>
      <c r="AX197" s="96"/>
      <c r="AY197" s="96"/>
      <c r="AZ197" s="96"/>
      <c r="BA197" s="96"/>
      <c r="BB197" s="96"/>
      <c r="BC197" s="96"/>
      <c r="BD197" s="96"/>
      <c r="BE197" s="96"/>
      <c r="BF197" s="96"/>
      <c r="BG197" s="96"/>
      <c r="BH197" s="96"/>
      <c r="BI197" s="96"/>
      <c r="BJ197" s="96"/>
      <c r="BK197" s="96"/>
      <c r="BL197" s="96"/>
      <c r="BM197" s="96"/>
    </row>
    <row r="198" spans="12:65" x14ac:dyDescent="0.2">
      <c r="L198" s="112"/>
      <c r="M198" s="112"/>
      <c r="N198" s="112"/>
      <c r="O198" s="112"/>
      <c r="P198" s="112"/>
      <c r="S198" s="112"/>
      <c r="T198" s="112"/>
      <c r="V198" s="112"/>
      <c r="W198" s="112"/>
      <c r="X198" s="112"/>
      <c r="Y198" s="112"/>
      <c r="Z198" s="112"/>
      <c r="AA198" s="112"/>
      <c r="AB198" s="112"/>
      <c r="AC198" s="112"/>
      <c r="AD198" s="112"/>
      <c r="AE198" s="112"/>
      <c r="AF198" s="112"/>
      <c r="AG198" s="112"/>
      <c r="AH198" s="112"/>
      <c r="AI198" s="112"/>
      <c r="AL198" s="112"/>
      <c r="AM198" s="96"/>
      <c r="AN198" s="96"/>
      <c r="AO198" s="96"/>
      <c r="AP198" s="96"/>
      <c r="AQ198" s="96"/>
      <c r="AR198" s="96"/>
      <c r="AS198" s="96"/>
      <c r="AT198" s="96"/>
      <c r="AU198" s="96"/>
      <c r="AV198" s="96"/>
      <c r="AW198" s="96"/>
      <c r="AX198" s="96"/>
      <c r="AY198" s="96"/>
      <c r="AZ198" s="96"/>
      <c r="BA198" s="96"/>
      <c r="BB198" s="96"/>
      <c r="BC198" s="96"/>
      <c r="BD198" s="96"/>
      <c r="BE198" s="96"/>
      <c r="BF198" s="96"/>
      <c r="BG198" s="96"/>
      <c r="BH198" s="96"/>
      <c r="BI198" s="96"/>
      <c r="BJ198" s="96"/>
      <c r="BK198" s="96"/>
      <c r="BL198" s="96"/>
      <c r="BM198" s="96"/>
    </row>
    <row r="199" spans="12:65" x14ac:dyDescent="0.2">
      <c r="L199" s="112"/>
      <c r="M199" s="112"/>
      <c r="N199" s="112"/>
      <c r="O199" s="112"/>
      <c r="P199" s="112"/>
      <c r="S199" s="112"/>
      <c r="T199" s="112"/>
      <c r="V199" s="112"/>
      <c r="W199" s="112"/>
      <c r="X199" s="112"/>
      <c r="Y199" s="112"/>
      <c r="Z199" s="112"/>
      <c r="AA199" s="112"/>
      <c r="AB199" s="112"/>
      <c r="AC199" s="112"/>
      <c r="AD199" s="112"/>
      <c r="AE199" s="112"/>
      <c r="AF199" s="112"/>
      <c r="AG199" s="112"/>
      <c r="AH199" s="112"/>
      <c r="AI199" s="112"/>
      <c r="AL199" s="112"/>
      <c r="AM199" s="96"/>
      <c r="AN199" s="96"/>
      <c r="AO199" s="96"/>
      <c r="AP199" s="96"/>
      <c r="AQ199" s="96"/>
      <c r="AR199" s="96"/>
      <c r="AS199" s="96"/>
      <c r="AT199" s="96"/>
      <c r="AU199" s="96"/>
      <c r="AV199" s="96"/>
      <c r="AW199" s="96"/>
      <c r="AX199" s="96"/>
      <c r="AY199" s="96"/>
      <c r="AZ199" s="96"/>
      <c r="BA199" s="96"/>
      <c r="BB199" s="96"/>
      <c r="BC199" s="96"/>
      <c r="BD199" s="96"/>
      <c r="BE199" s="96"/>
      <c r="BF199" s="96"/>
      <c r="BG199" s="96"/>
      <c r="BH199" s="96"/>
      <c r="BI199" s="96"/>
      <c r="BJ199" s="96"/>
      <c r="BK199" s="96"/>
      <c r="BL199" s="96"/>
      <c r="BM199" s="96"/>
    </row>
    <row r="200" spans="12:65" x14ac:dyDescent="0.2">
      <c r="L200" s="112"/>
      <c r="M200" s="112"/>
      <c r="N200" s="112"/>
      <c r="O200" s="112"/>
      <c r="P200" s="112"/>
      <c r="S200" s="112"/>
      <c r="T200" s="112"/>
      <c r="V200" s="112"/>
      <c r="W200" s="112"/>
      <c r="X200" s="112"/>
      <c r="Y200" s="112"/>
      <c r="Z200" s="112"/>
      <c r="AA200" s="112"/>
      <c r="AB200" s="112"/>
      <c r="AC200" s="112"/>
      <c r="AD200" s="112"/>
      <c r="AE200" s="112"/>
      <c r="AF200" s="112"/>
      <c r="AG200" s="112"/>
      <c r="AH200" s="112"/>
      <c r="AI200" s="112"/>
      <c r="AL200" s="112"/>
      <c r="AM200" s="96"/>
      <c r="AN200" s="96"/>
      <c r="AO200" s="96"/>
      <c r="AP200" s="96"/>
      <c r="AQ200" s="96"/>
      <c r="AR200" s="96"/>
      <c r="AS200" s="96"/>
      <c r="AT200" s="96"/>
      <c r="AU200" s="96"/>
      <c r="AV200" s="96"/>
      <c r="AW200" s="96"/>
      <c r="AX200" s="96"/>
      <c r="AY200" s="96"/>
      <c r="AZ200" s="96"/>
      <c r="BA200" s="96"/>
      <c r="BB200" s="96"/>
      <c r="BC200" s="96"/>
      <c r="BD200" s="96"/>
      <c r="BE200" s="96"/>
      <c r="BF200" s="96"/>
      <c r="BG200" s="96"/>
      <c r="BH200" s="96"/>
      <c r="BI200" s="96"/>
      <c r="BJ200" s="96"/>
      <c r="BK200" s="96"/>
      <c r="BL200" s="96"/>
      <c r="BM200" s="96"/>
    </row>
    <row r="201" spans="12:65" x14ac:dyDescent="0.2">
      <c r="L201" s="112"/>
      <c r="M201" s="112"/>
      <c r="N201" s="112"/>
      <c r="O201" s="112"/>
      <c r="P201" s="112"/>
      <c r="S201" s="112"/>
      <c r="T201" s="112"/>
      <c r="V201" s="112"/>
      <c r="W201" s="112"/>
      <c r="X201" s="112"/>
      <c r="Y201" s="112"/>
      <c r="Z201" s="112"/>
      <c r="AA201" s="112"/>
      <c r="AB201" s="112"/>
      <c r="AC201" s="112"/>
      <c r="AD201" s="112"/>
      <c r="AE201" s="112"/>
      <c r="AF201" s="112"/>
      <c r="AG201" s="112"/>
      <c r="AH201" s="112"/>
      <c r="AI201" s="112"/>
      <c r="AL201" s="112"/>
      <c r="AM201" s="96"/>
      <c r="AN201" s="96"/>
      <c r="AO201" s="96"/>
      <c r="AP201" s="96"/>
      <c r="AQ201" s="96"/>
      <c r="AR201" s="96"/>
      <c r="AS201" s="96"/>
      <c r="AT201" s="96"/>
      <c r="AU201" s="96"/>
      <c r="AV201" s="96"/>
      <c r="AW201" s="96"/>
      <c r="AX201" s="96"/>
      <c r="AY201" s="96"/>
      <c r="AZ201" s="96"/>
      <c r="BA201" s="96"/>
      <c r="BB201" s="96"/>
      <c r="BC201" s="96"/>
      <c r="BD201" s="96"/>
      <c r="BE201" s="96"/>
      <c r="BF201" s="96"/>
      <c r="BG201" s="96"/>
      <c r="BH201" s="96"/>
      <c r="BI201" s="96"/>
      <c r="BJ201" s="96"/>
      <c r="BK201" s="96"/>
      <c r="BL201" s="96"/>
      <c r="BM201" s="96"/>
    </row>
    <row r="202" spans="12:65" x14ac:dyDescent="0.2">
      <c r="L202" s="112"/>
      <c r="M202" s="112"/>
      <c r="N202" s="112"/>
      <c r="O202" s="112"/>
      <c r="P202" s="112"/>
      <c r="S202" s="112"/>
      <c r="T202" s="112"/>
      <c r="V202" s="112"/>
      <c r="W202" s="112"/>
      <c r="X202" s="112"/>
      <c r="Y202" s="112"/>
      <c r="Z202" s="112"/>
      <c r="AA202" s="112"/>
      <c r="AB202" s="112"/>
      <c r="AC202" s="112"/>
      <c r="AD202" s="112"/>
      <c r="AE202" s="112"/>
      <c r="AF202" s="112"/>
      <c r="AG202" s="112"/>
      <c r="AH202" s="112"/>
      <c r="AI202" s="112"/>
      <c r="AL202" s="112"/>
      <c r="AM202" s="96"/>
      <c r="AN202" s="96"/>
      <c r="AO202" s="96"/>
      <c r="AP202" s="96"/>
      <c r="AQ202" s="96"/>
      <c r="AR202" s="96"/>
      <c r="AS202" s="96"/>
      <c r="AT202" s="96"/>
      <c r="AU202" s="96"/>
      <c r="AV202" s="96"/>
      <c r="AW202" s="96"/>
      <c r="AX202" s="96"/>
      <c r="AY202" s="96"/>
      <c r="AZ202" s="96"/>
      <c r="BA202" s="96"/>
      <c r="BB202" s="96"/>
      <c r="BC202" s="96"/>
      <c r="BD202" s="96"/>
      <c r="BE202" s="96"/>
      <c r="BF202" s="96"/>
      <c r="BG202" s="96"/>
      <c r="BH202" s="96"/>
      <c r="BI202" s="96"/>
      <c r="BJ202" s="96"/>
      <c r="BK202" s="96"/>
      <c r="BL202" s="96"/>
      <c r="BM202" s="96"/>
    </row>
    <row r="203" spans="12:65" x14ac:dyDescent="0.2">
      <c r="L203" s="112"/>
      <c r="M203" s="112"/>
      <c r="N203" s="112"/>
      <c r="O203" s="112"/>
      <c r="P203" s="112"/>
      <c r="S203" s="112"/>
      <c r="T203" s="112"/>
      <c r="V203" s="112"/>
      <c r="W203" s="112"/>
      <c r="X203" s="112"/>
      <c r="Y203" s="112"/>
      <c r="Z203" s="112"/>
      <c r="AA203" s="112"/>
      <c r="AB203" s="112"/>
      <c r="AC203" s="112"/>
      <c r="AD203" s="112"/>
      <c r="AE203" s="112"/>
      <c r="AF203" s="112"/>
      <c r="AG203" s="112"/>
      <c r="AH203" s="112"/>
      <c r="AI203" s="112"/>
      <c r="AL203" s="112"/>
      <c r="AM203" s="96"/>
      <c r="AN203" s="96"/>
      <c r="AO203" s="96"/>
      <c r="AP203" s="96"/>
      <c r="AQ203" s="96"/>
      <c r="AR203" s="96"/>
      <c r="AS203" s="96"/>
      <c r="AT203" s="96"/>
      <c r="AU203" s="96"/>
      <c r="AV203" s="96"/>
      <c r="AW203" s="96"/>
      <c r="AX203" s="96"/>
      <c r="AY203" s="96"/>
      <c r="AZ203" s="96"/>
      <c r="BA203" s="96"/>
      <c r="BB203" s="96"/>
      <c r="BC203" s="96"/>
      <c r="BD203" s="96"/>
      <c r="BE203" s="96"/>
      <c r="BF203" s="96"/>
      <c r="BG203" s="96"/>
      <c r="BH203" s="96"/>
      <c r="BI203" s="96"/>
      <c r="BJ203" s="96"/>
      <c r="BK203" s="96"/>
      <c r="BL203" s="96"/>
      <c r="BM203" s="96"/>
    </row>
    <row r="204" spans="12:65" x14ac:dyDescent="0.2">
      <c r="L204" s="112"/>
      <c r="M204" s="112"/>
      <c r="N204" s="112"/>
      <c r="O204" s="112"/>
      <c r="P204" s="112"/>
      <c r="S204" s="112"/>
      <c r="T204" s="112"/>
      <c r="V204" s="112"/>
      <c r="W204" s="112"/>
      <c r="X204" s="112"/>
      <c r="Y204" s="112"/>
      <c r="Z204" s="112"/>
      <c r="AA204" s="112"/>
      <c r="AB204" s="112"/>
      <c r="AC204" s="112"/>
      <c r="AD204" s="112"/>
      <c r="AE204" s="112"/>
      <c r="AF204" s="112"/>
      <c r="AG204" s="112"/>
      <c r="AH204" s="112"/>
      <c r="AI204" s="112"/>
      <c r="AL204" s="112"/>
      <c r="AM204" s="96"/>
      <c r="AN204" s="96"/>
      <c r="AO204" s="96"/>
      <c r="AP204" s="96"/>
      <c r="AQ204" s="96"/>
      <c r="AR204" s="96"/>
      <c r="AS204" s="96"/>
      <c r="AT204" s="96"/>
      <c r="AU204" s="96"/>
      <c r="AV204" s="96"/>
      <c r="AW204" s="96"/>
      <c r="AX204" s="96"/>
      <c r="AY204" s="96"/>
      <c r="AZ204" s="96"/>
      <c r="BA204" s="96"/>
      <c r="BB204" s="96"/>
      <c r="BC204" s="96"/>
      <c r="BD204" s="96"/>
      <c r="BE204" s="96"/>
      <c r="BF204" s="96"/>
      <c r="BG204" s="96"/>
      <c r="BH204" s="96"/>
      <c r="BI204" s="96"/>
      <c r="BJ204" s="96"/>
      <c r="BK204" s="96"/>
      <c r="BL204" s="96"/>
      <c r="BM204" s="96"/>
    </row>
    <row r="205" spans="12:65" x14ac:dyDescent="0.2">
      <c r="L205" s="112"/>
      <c r="M205" s="112"/>
      <c r="N205" s="112"/>
      <c r="O205" s="112"/>
      <c r="P205" s="112"/>
      <c r="S205" s="112"/>
      <c r="T205" s="112"/>
      <c r="V205" s="112"/>
      <c r="W205" s="112"/>
      <c r="X205" s="112"/>
      <c r="Y205" s="112"/>
      <c r="Z205" s="112"/>
      <c r="AA205" s="112"/>
      <c r="AB205" s="112"/>
      <c r="AC205" s="112"/>
      <c r="AD205" s="112"/>
      <c r="AE205" s="112"/>
      <c r="AF205" s="112"/>
      <c r="AG205" s="112"/>
      <c r="AH205" s="112"/>
      <c r="AI205" s="112"/>
      <c r="AL205" s="112"/>
      <c r="AM205" s="96"/>
      <c r="AN205" s="96"/>
      <c r="AO205" s="96"/>
      <c r="AP205" s="96"/>
      <c r="AQ205" s="96"/>
      <c r="AR205" s="96"/>
      <c r="AS205" s="96"/>
      <c r="AT205" s="96"/>
      <c r="AU205" s="96"/>
      <c r="AV205" s="96"/>
      <c r="AW205" s="96"/>
      <c r="AX205" s="96"/>
      <c r="AY205" s="96"/>
      <c r="AZ205" s="96"/>
      <c r="BA205" s="96"/>
      <c r="BB205" s="96"/>
      <c r="BC205" s="96"/>
      <c r="BD205" s="96"/>
      <c r="BE205" s="96"/>
      <c r="BF205" s="96"/>
      <c r="BG205" s="96"/>
      <c r="BH205" s="96"/>
      <c r="BI205" s="96"/>
      <c r="BJ205" s="96"/>
      <c r="BK205" s="96"/>
      <c r="BL205" s="96"/>
      <c r="BM205" s="96"/>
    </row>
    <row r="206" spans="12:65" x14ac:dyDescent="0.2">
      <c r="L206" s="112"/>
      <c r="M206" s="112"/>
      <c r="N206" s="112"/>
      <c r="O206" s="112"/>
      <c r="P206" s="112"/>
      <c r="S206" s="112"/>
      <c r="T206" s="112"/>
      <c r="V206" s="112"/>
      <c r="W206" s="112"/>
      <c r="X206" s="112"/>
      <c r="Y206" s="112"/>
      <c r="Z206" s="112"/>
      <c r="AA206" s="112"/>
      <c r="AB206" s="112"/>
      <c r="AC206" s="112"/>
      <c r="AD206" s="112"/>
      <c r="AE206" s="112"/>
      <c r="AF206" s="112"/>
      <c r="AG206" s="112"/>
      <c r="AH206" s="112"/>
      <c r="AI206" s="112"/>
      <c r="AL206" s="112"/>
      <c r="AM206" s="96"/>
      <c r="AN206" s="96"/>
      <c r="AO206" s="96"/>
      <c r="AP206" s="96"/>
      <c r="AQ206" s="96"/>
      <c r="AR206" s="96"/>
      <c r="AS206" s="96"/>
      <c r="AT206" s="96"/>
      <c r="AU206" s="96"/>
      <c r="AV206" s="96"/>
      <c r="AW206" s="96"/>
      <c r="AX206" s="96"/>
      <c r="AY206" s="96"/>
      <c r="AZ206" s="96"/>
      <c r="BA206" s="96"/>
      <c r="BB206" s="96"/>
      <c r="BC206" s="96"/>
      <c r="BD206" s="96"/>
      <c r="BE206" s="96"/>
      <c r="BF206" s="96"/>
      <c r="BG206" s="96"/>
      <c r="BH206" s="96"/>
      <c r="BI206" s="96"/>
      <c r="BJ206" s="96"/>
      <c r="BK206" s="96"/>
      <c r="BL206" s="96"/>
      <c r="BM206" s="96"/>
    </row>
    <row r="207" spans="12:65" x14ac:dyDescent="0.2">
      <c r="L207" s="112"/>
      <c r="M207" s="112"/>
      <c r="N207" s="112"/>
      <c r="O207" s="112"/>
      <c r="P207" s="112"/>
      <c r="S207" s="112"/>
      <c r="T207" s="112"/>
      <c r="V207" s="112"/>
      <c r="W207" s="112"/>
      <c r="X207" s="112"/>
      <c r="Y207" s="112"/>
      <c r="Z207" s="112"/>
      <c r="AA207" s="112"/>
      <c r="AB207" s="112"/>
      <c r="AC207" s="112"/>
      <c r="AD207" s="112"/>
      <c r="AE207" s="112"/>
      <c r="AF207" s="112"/>
      <c r="AG207" s="112"/>
      <c r="AH207" s="112"/>
      <c r="AI207" s="112"/>
      <c r="AL207" s="112"/>
      <c r="AM207" s="96"/>
      <c r="AN207" s="96"/>
      <c r="AO207" s="96"/>
      <c r="AP207" s="96"/>
      <c r="AQ207" s="96"/>
      <c r="AR207" s="96"/>
      <c r="AS207" s="96"/>
      <c r="AT207" s="96"/>
      <c r="AU207" s="96"/>
      <c r="AV207" s="96"/>
      <c r="AW207" s="96"/>
      <c r="AX207" s="96"/>
      <c r="AY207" s="96"/>
      <c r="AZ207" s="96"/>
      <c r="BA207" s="96"/>
      <c r="BB207" s="96"/>
      <c r="BC207" s="96"/>
      <c r="BD207" s="96"/>
      <c r="BE207" s="96"/>
      <c r="BF207" s="96"/>
      <c r="BG207" s="96"/>
      <c r="BH207" s="96"/>
      <c r="BI207" s="96"/>
      <c r="BJ207" s="96"/>
      <c r="BK207" s="96"/>
      <c r="BL207" s="96"/>
      <c r="BM207" s="96"/>
    </row>
    <row r="208" spans="12:65" x14ac:dyDescent="0.2">
      <c r="L208" s="112"/>
      <c r="M208" s="112"/>
      <c r="N208" s="112"/>
      <c r="O208" s="112"/>
      <c r="P208" s="112"/>
      <c r="S208" s="112"/>
      <c r="T208" s="112"/>
      <c r="V208" s="112"/>
      <c r="W208" s="112"/>
      <c r="X208" s="112"/>
      <c r="Y208" s="112"/>
      <c r="Z208" s="112"/>
      <c r="AA208" s="112"/>
      <c r="AB208" s="112"/>
      <c r="AC208" s="112"/>
      <c r="AD208" s="112"/>
      <c r="AE208" s="112"/>
      <c r="AF208" s="112"/>
      <c r="AG208" s="112"/>
      <c r="AH208" s="112"/>
      <c r="AI208" s="112"/>
      <c r="AL208" s="112"/>
      <c r="AM208" s="96"/>
      <c r="AN208" s="96"/>
      <c r="AO208" s="96"/>
      <c r="AP208" s="96"/>
      <c r="AQ208" s="96"/>
      <c r="AR208" s="96"/>
      <c r="AS208" s="96"/>
      <c r="AT208" s="96"/>
      <c r="AU208" s="96"/>
      <c r="AV208" s="96"/>
      <c r="AW208" s="96"/>
      <c r="AX208" s="96"/>
      <c r="AY208" s="96"/>
      <c r="AZ208" s="96"/>
      <c r="BA208" s="96"/>
      <c r="BB208" s="96"/>
      <c r="BC208" s="96"/>
      <c r="BD208" s="96"/>
      <c r="BE208" s="96"/>
      <c r="BF208" s="96"/>
      <c r="BG208" s="96"/>
      <c r="BH208" s="96"/>
      <c r="BI208" s="96"/>
      <c r="BJ208" s="96"/>
      <c r="BK208" s="96"/>
      <c r="BL208" s="96"/>
      <c r="BM208" s="96"/>
    </row>
    <row r="209" spans="12:65" x14ac:dyDescent="0.2">
      <c r="L209" s="112"/>
      <c r="M209" s="112"/>
      <c r="N209" s="112"/>
      <c r="O209" s="112"/>
      <c r="P209" s="112"/>
      <c r="S209" s="112"/>
      <c r="T209" s="112"/>
      <c r="V209" s="112"/>
      <c r="W209" s="112"/>
      <c r="X209" s="112"/>
      <c r="Y209" s="112"/>
      <c r="Z209" s="112"/>
      <c r="AA209" s="112"/>
      <c r="AB209" s="112"/>
      <c r="AC209" s="112"/>
      <c r="AD209" s="112"/>
      <c r="AE209" s="112"/>
      <c r="AF209" s="112"/>
      <c r="AG209" s="112"/>
      <c r="AH209" s="112"/>
      <c r="AI209" s="112"/>
      <c r="AL209" s="112"/>
      <c r="AM209" s="96"/>
      <c r="AN209" s="96"/>
      <c r="AO209" s="96"/>
      <c r="AP209" s="96"/>
      <c r="AQ209" s="96"/>
      <c r="AR209" s="96"/>
      <c r="AS209" s="96"/>
      <c r="AT209" s="96"/>
      <c r="AU209" s="96"/>
      <c r="AV209" s="96"/>
      <c r="AW209" s="96"/>
      <c r="AX209" s="96"/>
      <c r="AY209" s="96"/>
      <c r="AZ209" s="96"/>
      <c r="BA209" s="96"/>
      <c r="BB209" s="96"/>
      <c r="BC209" s="96"/>
      <c r="BD209" s="96"/>
      <c r="BE209" s="96"/>
      <c r="BF209" s="96"/>
      <c r="BG209" s="96"/>
      <c r="BH209" s="96"/>
      <c r="BI209" s="96"/>
      <c r="BJ209" s="96"/>
      <c r="BK209" s="96"/>
      <c r="BL209" s="96"/>
      <c r="BM209" s="96"/>
    </row>
    <row r="210" spans="12:65" x14ac:dyDescent="0.2">
      <c r="L210" s="112"/>
      <c r="M210" s="112"/>
      <c r="N210" s="112"/>
      <c r="O210" s="112"/>
      <c r="P210" s="112"/>
      <c r="S210" s="112"/>
      <c r="T210" s="112"/>
      <c r="V210" s="112"/>
      <c r="W210" s="112"/>
      <c r="X210" s="112"/>
      <c r="Y210" s="112"/>
      <c r="Z210" s="112"/>
      <c r="AA210" s="112"/>
      <c r="AB210" s="112"/>
      <c r="AC210" s="112"/>
      <c r="AD210" s="112"/>
      <c r="AE210" s="112"/>
      <c r="AF210" s="112"/>
      <c r="AG210" s="112"/>
      <c r="AH210" s="112"/>
      <c r="AI210" s="112"/>
      <c r="AL210" s="112"/>
      <c r="AM210" s="96"/>
      <c r="AN210" s="96"/>
      <c r="AO210" s="96"/>
      <c r="AP210" s="96"/>
      <c r="AQ210" s="96"/>
      <c r="AR210" s="96"/>
      <c r="AS210" s="96"/>
      <c r="AT210" s="96"/>
      <c r="AU210" s="96"/>
      <c r="AV210" s="96"/>
      <c r="AW210" s="96"/>
      <c r="AX210" s="96"/>
      <c r="AY210" s="96"/>
      <c r="AZ210" s="96"/>
      <c r="BA210" s="96"/>
      <c r="BB210" s="96"/>
      <c r="BC210" s="96"/>
      <c r="BD210" s="96"/>
      <c r="BE210" s="96"/>
      <c r="BF210" s="96"/>
      <c r="BG210" s="96"/>
      <c r="BH210" s="96"/>
      <c r="BI210" s="96"/>
      <c r="BJ210" s="96"/>
      <c r="BK210" s="96"/>
      <c r="BL210" s="96"/>
      <c r="BM210" s="96"/>
    </row>
    <row r="211" spans="12:65" x14ac:dyDescent="0.2">
      <c r="L211" s="112"/>
      <c r="M211" s="112"/>
      <c r="N211" s="112"/>
      <c r="O211" s="112"/>
      <c r="P211" s="112"/>
      <c r="S211" s="112"/>
      <c r="T211" s="112"/>
      <c r="V211" s="112"/>
      <c r="W211" s="112"/>
      <c r="X211" s="112"/>
      <c r="Y211" s="112"/>
      <c r="Z211" s="112"/>
      <c r="AA211" s="112"/>
      <c r="AB211" s="112"/>
      <c r="AC211" s="112"/>
      <c r="AD211" s="112"/>
      <c r="AE211" s="112"/>
      <c r="AF211" s="112"/>
      <c r="AG211" s="112"/>
      <c r="AH211" s="112"/>
      <c r="AI211" s="112"/>
      <c r="AL211" s="112"/>
      <c r="AM211" s="96"/>
      <c r="AN211" s="96"/>
      <c r="AO211" s="96"/>
      <c r="AP211" s="96"/>
      <c r="AQ211" s="96"/>
      <c r="AR211" s="96"/>
      <c r="AS211" s="96"/>
      <c r="AT211" s="96"/>
      <c r="AU211" s="96"/>
      <c r="AV211" s="96"/>
      <c r="AW211" s="96"/>
      <c r="AX211" s="96"/>
      <c r="AY211" s="96"/>
      <c r="AZ211" s="96"/>
      <c r="BA211" s="96"/>
      <c r="BB211" s="96"/>
      <c r="BC211" s="96"/>
      <c r="BD211" s="96"/>
      <c r="BE211" s="96"/>
      <c r="BF211" s="96"/>
      <c r="BG211" s="96"/>
      <c r="BH211" s="96"/>
      <c r="BI211" s="96"/>
      <c r="BJ211" s="96"/>
      <c r="BK211" s="96"/>
      <c r="BL211" s="96"/>
      <c r="BM211" s="96"/>
    </row>
    <row r="212" spans="12:65" x14ac:dyDescent="0.2">
      <c r="L212" s="112"/>
      <c r="M212" s="112"/>
      <c r="N212" s="112"/>
      <c r="O212" s="112"/>
      <c r="P212" s="112"/>
      <c r="S212" s="112"/>
      <c r="T212" s="112"/>
      <c r="V212" s="112"/>
      <c r="W212" s="112"/>
      <c r="X212" s="112"/>
      <c r="Y212" s="112"/>
      <c r="Z212" s="112"/>
      <c r="AA212" s="112"/>
      <c r="AB212" s="112"/>
      <c r="AC212" s="112"/>
      <c r="AD212" s="112"/>
      <c r="AE212" s="112"/>
      <c r="AF212" s="112"/>
      <c r="AG212" s="112"/>
      <c r="AH212" s="112"/>
      <c r="AI212" s="112"/>
      <c r="AL212" s="112"/>
      <c r="AM212" s="96"/>
      <c r="AN212" s="96"/>
      <c r="AO212" s="96"/>
      <c r="AP212" s="96"/>
      <c r="AQ212" s="96"/>
      <c r="AR212" s="96"/>
      <c r="AS212" s="96"/>
      <c r="AT212" s="96"/>
      <c r="AU212" s="96"/>
      <c r="AV212" s="96"/>
      <c r="AW212" s="96"/>
      <c r="AX212" s="96"/>
      <c r="AY212" s="96"/>
      <c r="AZ212" s="96"/>
      <c r="BA212" s="96"/>
      <c r="BB212" s="96"/>
      <c r="BC212" s="96"/>
      <c r="BD212" s="96"/>
      <c r="BE212" s="96"/>
      <c r="BF212" s="96"/>
      <c r="BG212" s="96"/>
      <c r="BH212" s="96"/>
      <c r="BI212" s="96"/>
      <c r="BJ212" s="96"/>
      <c r="BK212" s="96"/>
      <c r="BL212" s="96"/>
      <c r="BM212" s="96"/>
    </row>
    <row r="213" spans="12:65" x14ac:dyDescent="0.2">
      <c r="L213" s="112"/>
      <c r="M213" s="112"/>
      <c r="N213" s="112"/>
      <c r="O213" s="112"/>
      <c r="P213" s="112"/>
      <c r="S213" s="112"/>
      <c r="T213" s="112"/>
      <c r="V213" s="112"/>
      <c r="W213" s="112"/>
      <c r="X213" s="112"/>
      <c r="Y213" s="112"/>
      <c r="Z213" s="112"/>
      <c r="AA213" s="112"/>
      <c r="AB213" s="112"/>
      <c r="AC213" s="112"/>
      <c r="AD213" s="112"/>
      <c r="AE213" s="112"/>
      <c r="AF213" s="112"/>
      <c r="AG213" s="112"/>
      <c r="AH213" s="112"/>
      <c r="AI213" s="112"/>
      <c r="AL213" s="112"/>
      <c r="AM213" s="96"/>
      <c r="AN213" s="96"/>
      <c r="AO213" s="96"/>
      <c r="AP213" s="96"/>
      <c r="AQ213" s="96"/>
      <c r="AR213" s="96"/>
      <c r="AS213" s="96"/>
      <c r="AT213" s="96"/>
      <c r="AU213" s="96"/>
      <c r="AV213" s="96"/>
      <c r="AW213" s="96"/>
      <c r="AX213" s="96"/>
      <c r="AY213" s="96"/>
      <c r="AZ213" s="96"/>
      <c r="BA213" s="96"/>
      <c r="BB213" s="96"/>
      <c r="BC213" s="96"/>
      <c r="BD213" s="96"/>
      <c r="BE213" s="96"/>
      <c r="BF213" s="96"/>
      <c r="BG213" s="96"/>
      <c r="BH213" s="96"/>
      <c r="BI213" s="96"/>
      <c r="BJ213" s="96"/>
      <c r="BK213" s="96"/>
      <c r="BL213" s="96"/>
      <c r="BM213" s="96"/>
    </row>
    <row r="214" spans="12:65" x14ac:dyDescent="0.2">
      <c r="L214" s="112"/>
      <c r="M214" s="112"/>
      <c r="N214" s="112"/>
      <c r="O214" s="112"/>
      <c r="P214" s="112"/>
      <c r="S214" s="112"/>
      <c r="T214" s="112"/>
      <c r="V214" s="112"/>
      <c r="W214" s="112"/>
      <c r="X214" s="112"/>
      <c r="Y214" s="112"/>
      <c r="Z214" s="112"/>
      <c r="AA214" s="112"/>
      <c r="AB214" s="112"/>
      <c r="AC214" s="112"/>
      <c r="AD214" s="112"/>
      <c r="AE214" s="112"/>
      <c r="AF214" s="112"/>
      <c r="AG214" s="112"/>
      <c r="AH214" s="112"/>
      <c r="AI214" s="112"/>
      <c r="AL214" s="112"/>
      <c r="AM214" s="96"/>
      <c r="AN214" s="96"/>
      <c r="AO214" s="96"/>
      <c r="AP214" s="96"/>
      <c r="AQ214" s="96"/>
      <c r="AR214" s="96"/>
      <c r="AS214" s="96"/>
      <c r="AT214" s="96"/>
      <c r="AU214" s="96"/>
      <c r="AV214" s="96"/>
      <c r="AW214" s="96"/>
      <c r="AX214" s="96"/>
      <c r="AY214" s="96"/>
      <c r="AZ214" s="96"/>
      <c r="BA214" s="96"/>
      <c r="BB214" s="96"/>
      <c r="BC214" s="96"/>
      <c r="BD214" s="96"/>
      <c r="BE214" s="96"/>
      <c r="BF214" s="96"/>
      <c r="BG214" s="96"/>
      <c r="BH214" s="96"/>
      <c r="BI214" s="96"/>
      <c r="BJ214" s="96"/>
      <c r="BK214" s="96"/>
      <c r="BL214" s="96"/>
      <c r="BM214" s="96"/>
    </row>
    <row r="215" spans="12:65" x14ac:dyDescent="0.2">
      <c r="L215" s="112"/>
      <c r="M215" s="112"/>
      <c r="N215" s="112"/>
      <c r="O215" s="112"/>
      <c r="P215" s="112"/>
      <c r="S215" s="112"/>
      <c r="T215" s="112"/>
      <c r="V215" s="112"/>
      <c r="W215" s="112"/>
      <c r="X215" s="112"/>
      <c r="Y215" s="112"/>
      <c r="Z215" s="112"/>
      <c r="AA215" s="112"/>
      <c r="AB215" s="112"/>
      <c r="AC215" s="112"/>
      <c r="AD215" s="112"/>
      <c r="AE215" s="112"/>
      <c r="AF215" s="112"/>
      <c r="AG215" s="112"/>
      <c r="AH215" s="112"/>
      <c r="AI215" s="112"/>
      <c r="AL215" s="112"/>
      <c r="AM215" s="96"/>
      <c r="AN215" s="96"/>
      <c r="AO215" s="96"/>
      <c r="AP215" s="96"/>
      <c r="AQ215" s="96"/>
      <c r="AR215" s="96"/>
      <c r="AS215" s="96"/>
      <c r="AT215" s="96"/>
      <c r="AU215" s="96"/>
      <c r="AV215" s="96"/>
      <c r="AW215" s="96"/>
      <c r="AX215" s="96"/>
      <c r="AY215" s="96"/>
      <c r="AZ215" s="96"/>
      <c r="BA215" s="96"/>
      <c r="BB215" s="96"/>
      <c r="BC215" s="96"/>
      <c r="BD215" s="96"/>
      <c r="BE215" s="96"/>
      <c r="BF215" s="96"/>
      <c r="BG215" s="96"/>
      <c r="BH215" s="96"/>
      <c r="BI215" s="96"/>
      <c r="BJ215" s="96"/>
      <c r="BK215" s="96"/>
      <c r="BL215" s="96"/>
      <c r="BM215" s="96"/>
    </row>
    <row r="216" spans="12:65" x14ac:dyDescent="0.2">
      <c r="L216" s="112"/>
      <c r="M216" s="112"/>
      <c r="N216" s="112"/>
      <c r="O216" s="112"/>
      <c r="P216" s="112"/>
      <c r="S216" s="112"/>
      <c r="T216" s="112"/>
      <c r="V216" s="112"/>
      <c r="W216" s="112"/>
      <c r="X216" s="112"/>
      <c r="Y216" s="112"/>
      <c r="Z216" s="112"/>
      <c r="AA216" s="112"/>
      <c r="AB216" s="112"/>
      <c r="AC216" s="112"/>
      <c r="AD216" s="112"/>
      <c r="AE216" s="112"/>
      <c r="AF216" s="112"/>
      <c r="AG216" s="112"/>
      <c r="AH216" s="112"/>
      <c r="AI216" s="112"/>
      <c r="AL216" s="112"/>
      <c r="AM216" s="96"/>
      <c r="AN216" s="96"/>
      <c r="AO216" s="96"/>
      <c r="AP216" s="96"/>
      <c r="AQ216" s="96"/>
      <c r="AR216" s="96"/>
      <c r="AS216" s="96"/>
      <c r="AT216" s="96"/>
      <c r="AU216" s="96"/>
      <c r="AV216" s="96"/>
      <c r="AW216" s="96"/>
      <c r="AX216" s="96"/>
      <c r="AY216" s="96"/>
      <c r="AZ216" s="96"/>
      <c r="BA216" s="96"/>
      <c r="BB216" s="96"/>
      <c r="BC216" s="96"/>
      <c r="BD216" s="96"/>
      <c r="BE216" s="96"/>
      <c r="BF216" s="96"/>
      <c r="BG216" s="96"/>
      <c r="BH216" s="96"/>
      <c r="BI216" s="96"/>
      <c r="BJ216" s="96"/>
      <c r="BK216" s="96"/>
      <c r="BL216" s="96"/>
      <c r="BM216" s="96"/>
    </row>
    <row r="217" spans="12:65" x14ac:dyDescent="0.2">
      <c r="L217" s="112"/>
      <c r="M217" s="112"/>
      <c r="N217" s="112"/>
      <c r="O217" s="112"/>
      <c r="P217" s="112"/>
      <c r="S217" s="112"/>
      <c r="T217" s="112"/>
      <c r="V217" s="112"/>
      <c r="W217" s="112"/>
      <c r="X217" s="112"/>
      <c r="Y217" s="112"/>
      <c r="Z217" s="112"/>
      <c r="AA217" s="112"/>
      <c r="AB217" s="112"/>
      <c r="AC217" s="112"/>
      <c r="AD217" s="112"/>
      <c r="AE217" s="112"/>
      <c r="AF217" s="112"/>
      <c r="AG217" s="112"/>
      <c r="AH217" s="112"/>
      <c r="AI217" s="112"/>
      <c r="AL217" s="112"/>
      <c r="AM217" s="96"/>
      <c r="AN217" s="96"/>
      <c r="AO217" s="96"/>
      <c r="AP217" s="96"/>
      <c r="AQ217" s="96"/>
      <c r="AR217" s="96"/>
      <c r="AS217" s="96"/>
      <c r="AT217" s="96"/>
      <c r="AU217" s="96"/>
      <c r="AV217" s="96"/>
      <c r="AW217" s="96"/>
      <c r="AX217" s="96"/>
      <c r="AY217" s="96"/>
      <c r="AZ217" s="96"/>
      <c r="BA217" s="96"/>
      <c r="BB217" s="96"/>
      <c r="BC217" s="96"/>
      <c r="BD217" s="96"/>
      <c r="BE217" s="96"/>
      <c r="BF217" s="96"/>
      <c r="BG217" s="96"/>
      <c r="BH217" s="96"/>
      <c r="BI217" s="96"/>
      <c r="BJ217" s="96"/>
      <c r="BK217" s="96"/>
      <c r="BL217" s="96"/>
      <c r="BM217" s="96"/>
    </row>
    <row r="218" spans="12:65" x14ac:dyDescent="0.2">
      <c r="L218" s="112"/>
      <c r="M218" s="112"/>
      <c r="N218" s="112"/>
      <c r="O218" s="112"/>
      <c r="P218" s="112"/>
      <c r="S218" s="112"/>
      <c r="T218" s="112"/>
      <c r="V218" s="112"/>
      <c r="W218" s="112"/>
      <c r="X218" s="112"/>
      <c r="Y218" s="112"/>
      <c r="Z218" s="112"/>
      <c r="AA218" s="112"/>
      <c r="AB218" s="112"/>
      <c r="AC218" s="112"/>
      <c r="AD218" s="112"/>
      <c r="AE218" s="112"/>
      <c r="AF218" s="112"/>
      <c r="AG218" s="112"/>
      <c r="AH218" s="112"/>
      <c r="AI218" s="112"/>
      <c r="AL218" s="112"/>
      <c r="AM218" s="96"/>
      <c r="AN218" s="96"/>
      <c r="AO218" s="96"/>
      <c r="AP218" s="96"/>
      <c r="AQ218" s="96"/>
      <c r="AR218" s="96"/>
      <c r="AS218" s="96"/>
      <c r="AT218" s="96"/>
      <c r="AU218" s="96"/>
      <c r="AV218" s="96"/>
      <c r="AW218" s="96"/>
      <c r="AX218" s="96"/>
      <c r="AY218" s="96"/>
      <c r="AZ218" s="96"/>
      <c r="BA218" s="96"/>
      <c r="BB218" s="96"/>
      <c r="BC218" s="96"/>
      <c r="BD218" s="96"/>
      <c r="BE218" s="96"/>
      <c r="BF218" s="96"/>
      <c r="BG218" s="96"/>
      <c r="BH218" s="96"/>
      <c r="BI218" s="96"/>
      <c r="BJ218" s="96"/>
      <c r="BK218" s="96"/>
      <c r="BL218" s="96"/>
      <c r="BM218" s="96"/>
    </row>
    <row r="219" spans="12:65" x14ac:dyDescent="0.2">
      <c r="L219" s="112"/>
      <c r="M219" s="112"/>
      <c r="N219" s="112"/>
      <c r="O219" s="112"/>
      <c r="P219" s="112"/>
      <c r="S219" s="112"/>
      <c r="T219" s="112"/>
      <c r="V219" s="112"/>
      <c r="W219" s="112"/>
      <c r="X219" s="112"/>
      <c r="Y219" s="112"/>
      <c r="Z219" s="112"/>
      <c r="AA219" s="112"/>
      <c r="AB219" s="112"/>
      <c r="AC219" s="112"/>
      <c r="AD219" s="112"/>
      <c r="AE219" s="112"/>
      <c r="AF219" s="112"/>
      <c r="AG219" s="112"/>
      <c r="AH219" s="112"/>
      <c r="AI219" s="112"/>
      <c r="AL219" s="112"/>
      <c r="AM219" s="96"/>
      <c r="AN219" s="96"/>
      <c r="AO219" s="96"/>
      <c r="AP219" s="96"/>
      <c r="AQ219" s="96"/>
      <c r="AR219" s="96"/>
      <c r="AS219" s="96"/>
      <c r="AT219" s="96"/>
      <c r="AU219" s="96"/>
      <c r="AV219" s="96"/>
      <c r="AW219" s="96"/>
      <c r="AX219" s="96"/>
      <c r="AY219" s="96"/>
      <c r="AZ219" s="96"/>
      <c r="BA219" s="96"/>
      <c r="BB219" s="96"/>
      <c r="BC219" s="96"/>
      <c r="BD219" s="96"/>
      <c r="BE219" s="96"/>
      <c r="BF219" s="96"/>
      <c r="BG219" s="96"/>
      <c r="BH219" s="96"/>
      <c r="BI219" s="96"/>
      <c r="BJ219" s="96"/>
      <c r="BK219" s="96"/>
      <c r="BL219" s="96"/>
      <c r="BM219" s="96"/>
    </row>
    <row r="220" spans="12:65" x14ac:dyDescent="0.2">
      <c r="L220" s="112"/>
      <c r="M220" s="112"/>
      <c r="N220" s="112"/>
      <c r="O220" s="112"/>
      <c r="P220" s="112"/>
      <c r="S220" s="112"/>
      <c r="T220" s="112"/>
      <c r="V220" s="112"/>
      <c r="W220" s="112"/>
      <c r="X220" s="112"/>
      <c r="Y220" s="112"/>
      <c r="Z220" s="112"/>
      <c r="AA220" s="112"/>
      <c r="AB220" s="112"/>
      <c r="AC220" s="112"/>
      <c r="AD220" s="112"/>
      <c r="AE220" s="112"/>
      <c r="AF220" s="112"/>
      <c r="AG220" s="112"/>
      <c r="AH220" s="112"/>
      <c r="AI220" s="112"/>
      <c r="AL220" s="112"/>
      <c r="AM220" s="96"/>
      <c r="AN220" s="96"/>
      <c r="AO220" s="96"/>
      <c r="AP220" s="96"/>
      <c r="AQ220" s="96"/>
      <c r="AR220" s="96"/>
      <c r="AS220" s="96"/>
      <c r="AT220" s="96"/>
      <c r="AU220" s="96"/>
      <c r="AV220" s="96"/>
      <c r="AW220" s="96"/>
      <c r="AX220" s="96"/>
      <c r="AY220" s="96"/>
      <c r="AZ220" s="96"/>
      <c r="BA220" s="96"/>
      <c r="BB220" s="96"/>
      <c r="BC220" s="96"/>
      <c r="BD220" s="96"/>
      <c r="BE220" s="96"/>
      <c r="BF220" s="96"/>
      <c r="BG220" s="96"/>
      <c r="BH220" s="96"/>
      <c r="BI220" s="96"/>
      <c r="BJ220" s="96"/>
      <c r="BK220" s="96"/>
      <c r="BL220" s="96"/>
      <c r="BM220" s="96"/>
    </row>
    <row r="221" spans="12:65" x14ac:dyDescent="0.2">
      <c r="L221" s="112"/>
      <c r="M221" s="112"/>
      <c r="N221" s="112"/>
      <c r="O221" s="112"/>
      <c r="P221" s="112"/>
      <c r="S221" s="112"/>
      <c r="T221" s="112"/>
      <c r="V221" s="112"/>
      <c r="W221" s="112"/>
      <c r="X221" s="112"/>
      <c r="Y221" s="112"/>
      <c r="Z221" s="112"/>
      <c r="AA221" s="112"/>
      <c r="AB221" s="112"/>
      <c r="AC221" s="112"/>
      <c r="AD221" s="112"/>
      <c r="AE221" s="112"/>
      <c r="AF221" s="112"/>
      <c r="AG221" s="112"/>
      <c r="AH221" s="112"/>
      <c r="AI221" s="112"/>
      <c r="AL221" s="112"/>
      <c r="AM221" s="96"/>
      <c r="AN221" s="96"/>
      <c r="AO221" s="96"/>
      <c r="AP221" s="96"/>
      <c r="AQ221" s="96"/>
      <c r="AR221" s="96"/>
      <c r="AS221" s="96"/>
      <c r="AT221" s="96"/>
      <c r="AU221" s="96"/>
      <c r="AV221" s="96"/>
      <c r="AW221" s="96"/>
      <c r="AX221" s="96"/>
      <c r="AY221" s="96"/>
      <c r="AZ221" s="96"/>
      <c r="BA221" s="96"/>
      <c r="BB221" s="96"/>
      <c r="BC221" s="96"/>
      <c r="BD221" s="96"/>
      <c r="BE221" s="96"/>
      <c r="BF221" s="96"/>
      <c r="BG221" s="96"/>
      <c r="BH221" s="96"/>
      <c r="BI221" s="96"/>
      <c r="BJ221" s="96"/>
      <c r="BK221" s="96"/>
      <c r="BL221" s="96"/>
      <c r="BM221" s="96"/>
    </row>
    <row r="222" spans="12:65" x14ac:dyDescent="0.2">
      <c r="L222" s="112"/>
      <c r="M222" s="112"/>
      <c r="N222" s="112"/>
      <c r="O222" s="112"/>
      <c r="P222" s="112"/>
      <c r="S222" s="112"/>
      <c r="T222" s="112"/>
      <c r="V222" s="112"/>
      <c r="W222" s="112"/>
      <c r="X222" s="112"/>
      <c r="Y222" s="112"/>
      <c r="Z222" s="112"/>
      <c r="AA222" s="112"/>
      <c r="AB222" s="112"/>
      <c r="AC222" s="112"/>
      <c r="AD222" s="112"/>
      <c r="AE222" s="112"/>
      <c r="AF222" s="112"/>
      <c r="AG222" s="112"/>
      <c r="AH222" s="112"/>
      <c r="AI222" s="112"/>
      <c r="AL222" s="112"/>
      <c r="AM222" s="96"/>
      <c r="AN222" s="96"/>
      <c r="AO222" s="96"/>
      <c r="AP222" s="96"/>
      <c r="AQ222" s="96"/>
      <c r="AR222" s="96"/>
      <c r="AS222" s="96"/>
      <c r="AT222" s="96"/>
      <c r="AU222" s="96"/>
      <c r="AV222" s="96"/>
      <c r="AW222" s="96"/>
      <c r="AX222" s="96"/>
      <c r="AY222" s="96"/>
      <c r="AZ222" s="96"/>
      <c r="BA222" s="96"/>
      <c r="BB222" s="96"/>
      <c r="BC222" s="96"/>
      <c r="BD222" s="96"/>
      <c r="BE222" s="96"/>
      <c r="BF222" s="96"/>
      <c r="BG222" s="96"/>
      <c r="BH222" s="96"/>
      <c r="BI222" s="96"/>
      <c r="BJ222" s="96"/>
      <c r="BK222" s="96"/>
      <c r="BL222" s="96"/>
      <c r="BM222" s="96"/>
    </row>
    <row r="223" spans="12:65" x14ac:dyDescent="0.2">
      <c r="L223" s="112"/>
      <c r="M223" s="112"/>
      <c r="N223" s="112"/>
      <c r="O223" s="112"/>
      <c r="P223" s="112"/>
      <c r="S223" s="112"/>
      <c r="T223" s="112"/>
      <c r="V223" s="112"/>
      <c r="W223" s="112"/>
      <c r="X223" s="112"/>
      <c r="Y223" s="112"/>
      <c r="Z223" s="112"/>
      <c r="AA223" s="112"/>
      <c r="AB223" s="112"/>
      <c r="AC223" s="112"/>
      <c r="AD223" s="112"/>
      <c r="AE223" s="112"/>
      <c r="AF223" s="112"/>
      <c r="AG223" s="112"/>
      <c r="AH223" s="112"/>
      <c r="AI223" s="112"/>
      <c r="AL223" s="112"/>
      <c r="AM223" s="96"/>
      <c r="AN223" s="96"/>
      <c r="AO223" s="96"/>
      <c r="AP223" s="96"/>
      <c r="AQ223" s="96"/>
      <c r="AR223" s="96"/>
      <c r="AS223" s="96"/>
      <c r="AT223" s="96"/>
      <c r="AU223" s="96"/>
      <c r="AV223" s="96"/>
      <c r="AW223" s="96"/>
      <c r="AX223" s="96"/>
      <c r="AY223" s="96"/>
      <c r="AZ223" s="96"/>
      <c r="BA223" s="96"/>
      <c r="BB223" s="96"/>
      <c r="BC223" s="96"/>
      <c r="BD223" s="96"/>
      <c r="BE223" s="96"/>
      <c r="BF223" s="96"/>
      <c r="BG223" s="96"/>
      <c r="BH223" s="96"/>
      <c r="BI223" s="96"/>
      <c r="BJ223" s="96"/>
      <c r="BK223" s="96"/>
      <c r="BL223" s="96"/>
      <c r="BM223" s="96"/>
    </row>
    <row r="224" spans="12:65" x14ac:dyDescent="0.2">
      <c r="L224" s="112"/>
      <c r="M224" s="112"/>
      <c r="N224" s="112"/>
      <c r="O224" s="112"/>
      <c r="P224" s="112"/>
      <c r="S224" s="112"/>
      <c r="T224" s="112"/>
      <c r="V224" s="112"/>
      <c r="W224" s="112"/>
      <c r="X224" s="112"/>
      <c r="Y224" s="112"/>
      <c r="Z224" s="112"/>
      <c r="AA224" s="112"/>
      <c r="AB224" s="112"/>
      <c r="AC224" s="112"/>
      <c r="AD224" s="112"/>
      <c r="AE224" s="112"/>
      <c r="AF224" s="112"/>
      <c r="AG224" s="112"/>
      <c r="AH224" s="112"/>
      <c r="AI224" s="112"/>
      <c r="AL224" s="112"/>
      <c r="AM224" s="96"/>
      <c r="AN224" s="96"/>
      <c r="AO224" s="96"/>
      <c r="AP224" s="96"/>
      <c r="AQ224" s="96"/>
      <c r="AR224" s="96"/>
      <c r="AS224" s="96"/>
      <c r="AT224" s="96"/>
      <c r="AU224" s="96"/>
      <c r="AV224" s="96"/>
      <c r="AW224" s="96"/>
      <c r="AX224" s="96"/>
      <c r="AY224" s="96"/>
      <c r="AZ224" s="96"/>
      <c r="BA224" s="96"/>
      <c r="BB224" s="96"/>
      <c r="BC224" s="96"/>
      <c r="BD224" s="96"/>
      <c r="BE224" s="96"/>
      <c r="BF224" s="96"/>
      <c r="BG224" s="96"/>
      <c r="BH224" s="96"/>
      <c r="BI224" s="96"/>
      <c r="BJ224" s="96"/>
      <c r="BK224" s="96"/>
      <c r="BL224" s="96"/>
      <c r="BM224" s="96"/>
    </row>
    <row r="225" spans="12:65" x14ac:dyDescent="0.2">
      <c r="L225" s="112"/>
      <c r="M225" s="112"/>
      <c r="N225" s="112"/>
      <c r="O225" s="112"/>
      <c r="P225" s="112"/>
      <c r="S225" s="112"/>
      <c r="T225" s="112"/>
      <c r="V225" s="112"/>
      <c r="W225" s="112"/>
      <c r="X225" s="112"/>
      <c r="Y225" s="112"/>
      <c r="Z225" s="112"/>
      <c r="AA225" s="112"/>
      <c r="AB225" s="112"/>
      <c r="AC225" s="112"/>
      <c r="AD225" s="112"/>
      <c r="AE225" s="112"/>
      <c r="AF225" s="112"/>
      <c r="AG225" s="112"/>
      <c r="AH225" s="112"/>
      <c r="AI225" s="112"/>
      <c r="AL225" s="112"/>
      <c r="AM225" s="96"/>
      <c r="AN225" s="96"/>
      <c r="AO225" s="96"/>
      <c r="AP225" s="96"/>
      <c r="AQ225" s="96"/>
      <c r="AR225" s="96"/>
      <c r="AS225" s="96"/>
      <c r="AT225" s="96"/>
      <c r="AU225" s="96"/>
      <c r="AV225" s="96"/>
      <c r="AW225" s="96"/>
      <c r="AX225" s="96"/>
      <c r="AY225" s="96"/>
      <c r="AZ225" s="96"/>
      <c r="BA225" s="96"/>
      <c r="BB225" s="96"/>
      <c r="BC225" s="96"/>
      <c r="BD225" s="96"/>
      <c r="BE225" s="96"/>
      <c r="BF225" s="96"/>
      <c r="BG225" s="96"/>
      <c r="BH225" s="96"/>
      <c r="BI225" s="96"/>
      <c r="BJ225" s="96"/>
      <c r="BK225" s="96"/>
      <c r="BL225" s="96"/>
      <c r="BM225" s="96"/>
    </row>
    <row r="226" spans="12:65" x14ac:dyDescent="0.2">
      <c r="L226" s="112"/>
      <c r="M226" s="112"/>
      <c r="N226" s="112"/>
      <c r="O226" s="112"/>
      <c r="P226" s="112"/>
      <c r="S226" s="112"/>
      <c r="T226" s="112"/>
      <c r="V226" s="112"/>
      <c r="W226" s="112"/>
      <c r="X226" s="112"/>
      <c r="Y226" s="112"/>
      <c r="Z226" s="112"/>
      <c r="AA226" s="112"/>
      <c r="AB226" s="112"/>
      <c r="AC226" s="112"/>
      <c r="AD226" s="112"/>
      <c r="AE226" s="112"/>
      <c r="AF226" s="112"/>
      <c r="AG226" s="112"/>
      <c r="AH226" s="112"/>
      <c r="AI226" s="112"/>
      <c r="AL226" s="112"/>
      <c r="AM226" s="96"/>
      <c r="AN226" s="96"/>
      <c r="AO226" s="96"/>
      <c r="AP226" s="96"/>
      <c r="AQ226" s="96"/>
      <c r="AR226" s="96"/>
      <c r="AS226" s="96"/>
      <c r="AT226" s="96"/>
      <c r="AU226" s="96"/>
      <c r="AV226" s="96"/>
      <c r="AW226" s="96"/>
      <c r="AX226" s="96"/>
      <c r="AY226" s="96"/>
      <c r="AZ226" s="96"/>
      <c r="BA226" s="96"/>
      <c r="BB226" s="96"/>
      <c r="BC226" s="96"/>
      <c r="BD226" s="96"/>
      <c r="BE226" s="96"/>
      <c r="BF226" s="96"/>
      <c r="BG226" s="96"/>
      <c r="BH226" s="96"/>
      <c r="BI226" s="96"/>
      <c r="BJ226" s="96"/>
      <c r="BK226" s="96"/>
      <c r="BL226" s="96"/>
      <c r="BM226" s="96"/>
    </row>
    <row r="227" spans="12:65" x14ac:dyDescent="0.2">
      <c r="L227" s="112"/>
      <c r="M227" s="112"/>
      <c r="N227" s="112"/>
      <c r="O227" s="112"/>
      <c r="P227" s="112"/>
      <c r="S227" s="112"/>
      <c r="T227" s="112"/>
      <c r="V227" s="112"/>
      <c r="W227" s="112"/>
      <c r="X227" s="112"/>
      <c r="Y227" s="112"/>
      <c r="Z227" s="112"/>
      <c r="AA227" s="112"/>
      <c r="AB227" s="112"/>
      <c r="AC227" s="112"/>
      <c r="AD227" s="112"/>
      <c r="AE227" s="112"/>
      <c r="AF227" s="112"/>
      <c r="AG227" s="112"/>
      <c r="AH227" s="112"/>
      <c r="AI227" s="112"/>
      <c r="AL227" s="112"/>
      <c r="AM227" s="96"/>
      <c r="AN227" s="96"/>
      <c r="AO227" s="96"/>
      <c r="AP227" s="96"/>
      <c r="AQ227" s="96"/>
      <c r="AR227" s="96"/>
      <c r="AS227" s="96"/>
      <c r="AT227" s="96"/>
      <c r="AU227" s="96"/>
      <c r="AV227" s="96"/>
      <c r="AW227" s="96"/>
      <c r="AX227" s="96"/>
      <c r="AY227" s="96"/>
      <c r="AZ227" s="96"/>
      <c r="BA227" s="96"/>
      <c r="BB227" s="96"/>
      <c r="BC227" s="96"/>
      <c r="BD227" s="96"/>
      <c r="BE227" s="96"/>
      <c r="BF227" s="96"/>
      <c r="BG227" s="96"/>
      <c r="BH227" s="96"/>
      <c r="BI227" s="96"/>
      <c r="BJ227" s="96"/>
      <c r="BK227" s="96"/>
      <c r="BL227" s="96"/>
      <c r="BM227" s="96"/>
    </row>
    <row r="228" spans="12:65" x14ac:dyDescent="0.2">
      <c r="L228" s="112"/>
      <c r="M228" s="112"/>
      <c r="N228" s="112"/>
      <c r="O228" s="112"/>
      <c r="P228" s="112"/>
      <c r="S228" s="112"/>
      <c r="T228" s="112"/>
      <c r="V228" s="112"/>
      <c r="W228" s="112"/>
      <c r="X228" s="112"/>
      <c r="Y228" s="112"/>
      <c r="Z228" s="112"/>
      <c r="AA228" s="112"/>
      <c r="AB228" s="112"/>
      <c r="AC228" s="112"/>
      <c r="AD228" s="112"/>
      <c r="AE228" s="112"/>
      <c r="AF228" s="112"/>
      <c r="AG228" s="112"/>
      <c r="AH228" s="112"/>
      <c r="AI228" s="112"/>
      <c r="AL228" s="112"/>
      <c r="AM228" s="96"/>
      <c r="AN228" s="96"/>
      <c r="AO228" s="96"/>
      <c r="AP228" s="96"/>
      <c r="AQ228" s="96"/>
      <c r="AR228" s="96"/>
      <c r="AS228" s="96"/>
      <c r="AT228" s="96"/>
      <c r="AU228" s="96"/>
      <c r="AV228" s="96"/>
      <c r="AW228" s="96"/>
      <c r="AX228" s="96"/>
      <c r="AY228" s="96"/>
      <c r="AZ228" s="96"/>
      <c r="BA228" s="96"/>
      <c r="BB228" s="96"/>
      <c r="BC228" s="96"/>
      <c r="BD228" s="96"/>
      <c r="BE228" s="96"/>
      <c r="BF228" s="96"/>
      <c r="BG228" s="96"/>
      <c r="BH228" s="96"/>
      <c r="BI228" s="96"/>
      <c r="BJ228" s="96"/>
      <c r="BK228" s="96"/>
      <c r="BL228" s="96"/>
      <c r="BM228" s="96"/>
    </row>
    <row r="229" spans="12:65" x14ac:dyDescent="0.2">
      <c r="L229" s="112"/>
      <c r="M229" s="112"/>
      <c r="N229" s="112"/>
      <c r="O229" s="112"/>
      <c r="P229" s="112"/>
      <c r="S229" s="112"/>
      <c r="T229" s="112"/>
      <c r="V229" s="112"/>
      <c r="W229" s="112"/>
      <c r="X229" s="112"/>
      <c r="Y229" s="112"/>
      <c r="Z229" s="112"/>
      <c r="AA229" s="112"/>
      <c r="AB229" s="112"/>
      <c r="AC229" s="112"/>
      <c r="AD229" s="112"/>
      <c r="AE229" s="112"/>
      <c r="AF229" s="112"/>
      <c r="AG229" s="112"/>
      <c r="AH229" s="112"/>
      <c r="AI229" s="112"/>
      <c r="AL229" s="112"/>
      <c r="AM229" s="96"/>
      <c r="AN229" s="96"/>
      <c r="AO229" s="96"/>
      <c r="AP229" s="96"/>
      <c r="AQ229" s="96"/>
      <c r="AR229" s="96"/>
      <c r="AS229" s="96"/>
      <c r="AT229" s="96"/>
      <c r="AU229" s="96"/>
      <c r="AV229" s="96"/>
      <c r="AW229" s="96"/>
      <c r="AX229" s="96"/>
      <c r="AY229" s="96"/>
      <c r="AZ229" s="96"/>
      <c r="BA229" s="96"/>
      <c r="BB229" s="96"/>
      <c r="BC229" s="96"/>
      <c r="BD229" s="96"/>
      <c r="BE229" s="96"/>
      <c r="BF229" s="96"/>
      <c r="BG229" s="96"/>
      <c r="BH229" s="96"/>
      <c r="BI229" s="96"/>
      <c r="BJ229" s="96"/>
      <c r="BK229" s="96"/>
      <c r="BL229" s="96"/>
      <c r="BM229" s="96"/>
    </row>
    <row r="230" spans="12:65" x14ac:dyDescent="0.2">
      <c r="L230" s="112"/>
      <c r="M230" s="112"/>
      <c r="N230" s="112"/>
      <c r="O230" s="112"/>
      <c r="P230" s="112"/>
      <c r="S230" s="112"/>
      <c r="T230" s="112"/>
      <c r="V230" s="112"/>
      <c r="W230" s="112"/>
      <c r="X230" s="112"/>
      <c r="Y230" s="112"/>
      <c r="Z230" s="112"/>
      <c r="AA230" s="112"/>
      <c r="AB230" s="112"/>
      <c r="AC230" s="112"/>
      <c r="AD230" s="112"/>
      <c r="AE230" s="112"/>
      <c r="AF230" s="112"/>
      <c r="AG230" s="112"/>
      <c r="AH230" s="112"/>
      <c r="AI230" s="112"/>
      <c r="AL230" s="112"/>
      <c r="AM230" s="96"/>
      <c r="AN230" s="96"/>
      <c r="AO230" s="96"/>
      <c r="AP230" s="96"/>
      <c r="AQ230" s="96"/>
      <c r="AR230" s="96"/>
      <c r="AS230" s="96"/>
      <c r="AT230" s="96"/>
      <c r="AU230" s="96"/>
      <c r="AV230" s="96"/>
      <c r="AW230" s="96"/>
      <c r="AX230" s="96"/>
      <c r="AY230" s="96"/>
      <c r="AZ230" s="96"/>
      <c r="BA230" s="96"/>
      <c r="BB230" s="96"/>
      <c r="BC230" s="96"/>
      <c r="BD230" s="96"/>
      <c r="BE230" s="96"/>
      <c r="BF230" s="96"/>
      <c r="BG230" s="96"/>
      <c r="BH230" s="96"/>
      <c r="BI230" s="96"/>
      <c r="BJ230" s="96"/>
      <c r="BK230" s="96"/>
      <c r="BL230" s="96"/>
      <c r="BM230" s="96"/>
    </row>
    <row r="231" spans="12:65" x14ac:dyDescent="0.2">
      <c r="L231" s="112"/>
      <c r="M231" s="112"/>
      <c r="N231" s="112"/>
      <c r="O231" s="112"/>
      <c r="P231" s="112"/>
      <c r="S231" s="112"/>
      <c r="T231" s="112"/>
      <c r="V231" s="112"/>
      <c r="W231" s="112"/>
      <c r="X231" s="112"/>
      <c r="Y231" s="112"/>
      <c r="Z231" s="112"/>
      <c r="AA231" s="112"/>
      <c r="AB231" s="112"/>
      <c r="AC231" s="112"/>
      <c r="AD231" s="112"/>
      <c r="AE231" s="112"/>
      <c r="AF231" s="112"/>
      <c r="AG231" s="112"/>
      <c r="AH231" s="112"/>
      <c r="AI231" s="112"/>
      <c r="AL231" s="112"/>
      <c r="AM231" s="96"/>
      <c r="AN231" s="96"/>
      <c r="AO231" s="96"/>
      <c r="AP231" s="96"/>
      <c r="AQ231" s="96"/>
      <c r="AR231" s="96"/>
      <c r="AS231" s="96"/>
      <c r="AT231" s="96"/>
      <c r="AU231" s="96"/>
      <c r="AV231" s="96"/>
      <c r="AW231" s="96"/>
      <c r="AX231" s="96"/>
      <c r="AY231" s="96"/>
      <c r="AZ231" s="96"/>
      <c r="BA231" s="96"/>
      <c r="BB231" s="96"/>
      <c r="BC231" s="96"/>
      <c r="BD231" s="96"/>
      <c r="BE231" s="96"/>
      <c r="BF231" s="96"/>
      <c r="BG231" s="96"/>
      <c r="BH231" s="96"/>
      <c r="BI231" s="96"/>
      <c r="BJ231" s="96"/>
      <c r="BK231" s="96"/>
      <c r="BL231" s="96"/>
      <c r="BM231" s="96"/>
    </row>
    <row r="232" spans="12:65" x14ac:dyDescent="0.2">
      <c r="L232" s="112"/>
      <c r="M232" s="112"/>
      <c r="N232" s="112"/>
      <c r="O232" s="112"/>
      <c r="P232" s="112"/>
      <c r="S232" s="112"/>
      <c r="T232" s="112"/>
      <c r="V232" s="112"/>
      <c r="W232" s="112"/>
      <c r="X232" s="112"/>
      <c r="Y232" s="112"/>
      <c r="Z232" s="112"/>
      <c r="AA232" s="112"/>
      <c r="AB232" s="112"/>
      <c r="AC232" s="112"/>
      <c r="AD232" s="112"/>
      <c r="AE232" s="112"/>
      <c r="AF232" s="112"/>
      <c r="AG232" s="112"/>
      <c r="AH232" s="112"/>
      <c r="AI232" s="112"/>
      <c r="AL232" s="112"/>
      <c r="AM232" s="96"/>
      <c r="AN232" s="96"/>
      <c r="AO232" s="96"/>
      <c r="AP232" s="96"/>
      <c r="AQ232" s="96"/>
      <c r="AR232" s="96"/>
      <c r="AS232" s="96"/>
      <c r="AT232" s="96"/>
      <c r="AU232" s="96"/>
      <c r="AV232" s="96"/>
      <c r="AW232" s="96"/>
      <c r="AX232" s="96"/>
      <c r="AY232" s="96"/>
      <c r="AZ232" s="96"/>
      <c r="BA232" s="96"/>
      <c r="BB232" s="96"/>
      <c r="BC232" s="96"/>
      <c r="BD232" s="96"/>
      <c r="BE232" s="96"/>
      <c r="BF232" s="96"/>
      <c r="BG232" s="96"/>
      <c r="BH232" s="96"/>
      <c r="BI232" s="96"/>
      <c r="BJ232" s="96"/>
      <c r="BK232" s="96"/>
      <c r="BL232" s="96"/>
      <c r="BM232" s="96"/>
    </row>
    <row r="233" spans="12:65" x14ac:dyDescent="0.2">
      <c r="L233" s="112"/>
      <c r="M233" s="112"/>
      <c r="N233" s="112"/>
      <c r="O233" s="112"/>
      <c r="P233" s="112"/>
      <c r="S233" s="112"/>
      <c r="T233" s="112"/>
      <c r="V233" s="112"/>
      <c r="W233" s="112"/>
      <c r="X233" s="112"/>
      <c r="Y233" s="112"/>
      <c r="Z233" s="112"/>
      <c r="AA233" s="112"/>
      <c r="AB233" s="112"/>
      <c r="AC233" s="112"/>
      <c r="AD233" s="112"/>
      <c r="AE233" s="112"/>
      <c r="AF233" s="112"/>
      <c r="AG233" s="112"/>
      <c r="AH233" s="112"/>
      <c r="AI233" s="112"/>
      <c r="AL233" s="112"/>
      <c r="AM233" s="96"/>
      <c r="AN233" s="96"/>
      <c r="AO233" s="96"/>
      <c r="AP233" s="96"/>
      <c r="AQ233" s="96"/>
      <c r="AR233" s="96"/>
      <c r="AS233" s="96"/>
      <c r="AT233" s="96"/>
      <c r="AU233" s="96"/>
      <c r="AV233" s="96"/>
      <c r="AW233" s="96"/>
      <c r="AX233" s="96"/>
      <c r="AY233" s="96"/>
      <c r="AZ233" s="96"/>
      <c r="BA233" s="96"/>
      <c r="BB233" s="96"/>
      <c r="BC233" s="96"/>
      <c r="BD233" s="96"/>
      <c r="BE233" s="96"/>
      <c r="BF233" s="96"/>
      <c r="BG233" s="96"/>
      <c r="BH233" s="96"/>
      <c r="BI233" s="96"/>
      <c r="BJ233" s="96"/>
      <c r="BK233" s="96"/>
      <c r="BL233" s="96"/>
      <c r="BM233" s="96"/>
    </row>
    <row r="234" spans="12:65" x14ac:dyDescent="0.2">
      <c r="L234" s="112"/>
      <c r="M234" s="112"/>
      <c r="N234" s="112"/>
      <c r="O234" s="112"/>
      <c r="P234" s="112"/>
      <c r="S234" s="112"/>
      <c r="T234" s="112"/>
      <c r="V234" s="112"/>
      <c r="W234" s="112"/>
      <c r="X234" s="112"/>
      <c r="Y234" s="112"/>
      <c r="Z234" s="112"/>
      <c r="AA234" s="112"/>
      <c r="AB234" s="112"/>
      <c r="AC234" s="112"/>
      <c r="AD234" s="112"/>
      <c r="AE234" s="112"/>
      <c r="AF234" s="112"/>
      <c r="AG234" s="112"/>
      <c r="AH234" s="112"/>
      <c r="AI234" s="112"/>
      <c r="AL234" s="112"/>
      <c r="AM234" s="96"/>
      <c r="AN234" s="96"/>
      <c r="AO234" s="96"/>
      <c r="AP234" s="96"/>
      <c r="AQ234" s="96"/>
      <c r="AR234" s="96"/>
      <c r="AS234" s="96"/>
      <c r="AT234" s="96"/>
      <c r="AU234" s="96"/>
      <c r="AV234" s="96"/>
      <c r="AW234" s="96"/>
      <c r="AX234" s="96"/>
      <c r="AY234" s="96"/>
      <c r="AZ234" s="96"/>
      <c r="BA234" s="96"/>
      <c r="BB234" s="96"/>
      <c r="BC234" s="96"/>
      <c r="BD234" s="96"/>
      <c r="BE234" s="96"/>
      <c r="BF234" s="96"/>
      <c r="BG234" s="96"/>
      <c r="BH234" s="96"/>
      <c r="BI234" s="96"/>
      <c r="BJ234" s="96"/>
      <c r="BK234" s="96"/>
      <c r="BL234" s="96"/>
      <c r="BM234" s="96"/>
    </row>
    <row r="235" spans="12:65" x14ac:dyDescent="0.2">
      <c r="L235" s="112"/>
      <c r="M235" s="112"/>
      <c r="N235" s="112"/>
      <c r="O235" s="112"/>
      <c r="P235" s="112"/>
      <c r="S235" s="112"/>
      <c r="T235" s="112"/>
      <c r="V235" s="112"/>
      <c r="W235" s="112"/>
      <c r="X235" s="112"/>
      <c r="Y235" s="112"/>
      <c r="Z235" s="112"/>
      <c r="AA235" s="112"/>
      <c r="AB235" s="112"/>
      <c r="AC235" s="112"/>
      <c r="AD235" s="112"/>
      <c r="AE235" s="112"/>
      <c r="AF235" s="112"/>
      <c r="AG235" s="112"/>
      <c r="AH235" s="112"/>
      <c r="AI235" s="112"/>
      <c r="AL235" s="112"/>
      <c r="AM235" s="96"/>
      <c r="AN235" s="96"/>
      <c r="AO235" s="96"/>
      <c r="AP235" s="96"/>
      <c r="AQ235" s="96"/>
      <c r="AR235" s="96"/>
      <c r="AS235" s="96"/>
      <c r="AT235" s="96"/>
      <c r="AU235" s="96"/>
      <c r="AV235" s="96"/>
      <c r="AW235" s="96"/>
      <c r="AX235" s="96"/>
      <c r="AY235" s="96"/>
      <c r="AZ235" s="96"/>
      <c r="BA235" s="96"/>
      <c r="BB235" s="96"/>
      <c r="BC235" s="96"/>
      <c r="BD235" s="96"/>
      <c r="BE235" s="96"/>
      <c r="BF235" s="96"/>
      <c r="BG235" s="96"/>
      <c r="BH235" s="96"/>
      <c r="BI235" s="96"/>
      <c r="BJ235" s="96"/>
      <c r="BK235" s="96"/>
      <c r="BL235" s="96"/>
      <c r="BM235" s="96"/>
    </row>
    <row r="236" spans="12:65" x14ac:dyDescent="0.2">
      <c r="L236" s="112"/>
      <c r="M236" s="112"/>
      <c r="N236" s="112"/>
      <c r="O236" s="112"/>
      <c r="P236" s="112"/>
      <c r="S236" s="112"/>
      <c r="T236" s="112"/>
      <c r="V236" s="112"/>
      <c r="W236" s="112"/>
      <c r="X236" s="112"/>
      <c r="Y236" s="112"/>
      <c r="Z236" s="112"/>
      <c r="AA236" s="112"/>
      <c r="AB236" s="112"/>
      <c r="AC236" s="112"/>
      <c r="AD236" s="112"/>
      <c r="AE236" s="112"/>
      <c r="AF236" s="112"/>
      <c r="AG236" s="112"/>
      <c r="AH236" s="112"/>
      <c r="AI236" s="112"/>
      <c r="AL236" s="112"/>
      <c r="AM236" s="96"/>
      <c r="AN236" s="96"/>
      <c r="AO236" s="96"/>
      <c r="AP236" s="96"/>
      <c r="AQ236" s="96"/>
      <c r="AR236" s="96"/>
      <c r="AS236" s="96"/>
      <c r="AT236" s="96"/>
      <c r="AU236" s="96"/>
      <c r="AV236" s="96"/>
      <c r="AW236" s="96"/>
      <c r="AX236" s="96"/>
      <c r="AY236" s="96"/>
      <c r="AZ236" s="96"/>
      <c r="BA236" s="96"/>
      <c r="BB236" s="96"/>
      <c r="BC236" s="96"/>
      <c r="BD236" s="96"/>
      <c r="BE236" s="96"/>
      <c r="BF236" s="96"/>
      <c r="BG236" s="96"/>
      <c r="BH236" s="96"/>
      <c r="BI236" s="96"/>
      <c r="BJ236" s="96"/>
      <c r="BK236" s="96"/>
      <c r="BL236" s="96"/>
      <c r="BM236" s="96"/>
    </row>
    <row r="237" spans="12:65" x14ac:dyDescent="0.2">
      <c r="L237" s="112"/>
      <c r="M237" s="112"/>
      <c r="N237" s="112"/>
      <c r="O237" s="112"/>
      <c r="P237" s="112"/>
      <c r="S237" s="112"/>
      <c r="T237" s="112"/>
      <c r="V237" s="112"/>
      <c r="W237" s="112"/>
      <c r="X237" s="112"/>
      <c r="Y237" s="112"/>
      <c r="Z237" s="112"/>
      <c r="AA237" s="112"/>
      <c r="AB237" s="112"/>
      <c r="AC237" s="112"/>
      <c r="AD237" s="112"/>
      <c r="AE237" s="112"/>
      <c r="AF237" s="112"/>
      <c r="AG237" s="112"/>
      <c r="AH237" s="112"/>
      <c r="AI237" s="112"/>
      <c r="AL237" s="112"/>
      <c r="AM237" s="96"/>
      <c r="AN237" s="96"/>
      <c r="AO237" s="96"/>
      <c r="AP237" s="96"/>
      <c r="AQ237" s="96"/>
      <c r="AR237" s="96"/>
      <c r="AS237" s="96"/>
      <c r="AT237" s="96"/>
      <c r="AU237" s="96"/>
      <c r="AV237" s="96"/>
      <c r="AW237" s="96"/>
      <c r="AX237" s="96"/>
      <c r="AY237" s="96"/>
      <c r="AZ237" s="96"/>
      <c r="BA237" s="96"/>
      <c r="BB237" s="96"/>
      <c r="BC237" s="96"/>
      <c r="BD237" s="96"/>
      <c r="BE237" s="96"/>
      <c r="BF237" s="96"/>
      <c r="BG237" s="96"/>
      <c r="BH237" s="96"/>
      <c r="BI237" s="96"/>
      <c r="BJ237" s="96"/>
      <c r="BK237" s="96"/>
      <c r="BL237" s="96"/>
      <c r="BM237" s="96"/>
    </row>
    <row r="238" spans="12:65" x14ac:dyDescent="0.2">
      <c r="L238" s="112"/>
      <c r="M238" s="112"/>
      <c r="N238" s="112"/>
      <c r="O238" s="112"/>
      <c r="P238" s="112"/>
      <c r="S238" s="112"/>
      <c r="T238" s="112"/>
      <c r="V238" s="112"/>
      <c r="W238" s="112"/>
      <c r="X238" s="112"/>
      <c r="Y238" s="112"/>
      <c r="Z238" s="112"/>
      <c r="AA238" s="112"/>
      <c r="AB238" s="112"/>
      <c r="AC238" s="112"/>
      <c r="AD238" s="112"/>
      <c r="AE238" s="112"/>
      <c r="AF238" s="112"/>
      <c r="AG238" s="112"/>
      <c r="AH238" s="112"/>
      <c r="AI238" s="112"/>
      <c r="AL238" s="112"/>
      <c r="AM238" s="96"/>
      <c r="AN238" s="96"/>
      <c r="AO238" s="96"/>
      <c r="AP238" s="96"/>
      <c r="AQ238" s="96"/>
      <c r="AR238" s="96"/>
      <c r="AS238" s="96"/>
      <c r="AT238" s="96"/>
      <c r="AU238" s="96"/>
      <c r="AV238" s="96"/>
      <c r="AW238" s="96"/>
      <c r="AX238" s="96"/>
      <c r="AY238" s="96"/>
      <c r="AZ238" s="96"/>
      <c r="BA238" s="96"/>
      <c r="BB238" s="96"/>
      <c r="BC238" s="96"/>
      <c r="BD238" s="96"/>
      <c r="BE238" s="96"/>
      <c r="BF238" s="96"/>
      <c r="BG238" s="96"/>
      <c r="BH238" s="96"/>
      <c r="BI238" s="96"/>
      <c r="BJ238" s="96"/>
      <c r="BK238" s="96"/>
      <c r="BL238" s="96"/>
      <c r="BM238" s="96"/>
    </row>
    <row r="239" spans="12:65" x14ac:dyDescent="0.2">
      <c r="L239" s="112"/>
      <c r="M239" s="112"/>
      <c r="N239" s="112"/>
      <c r="O239" s="112"/>
      <c r="P239" s="112"/>
      <c r="S239" s="112"/>
      <c r="T239" s="112"/>
      <c r="V239" s="112"/>
      <c r="W239" s="112"/>
      <c r="X239" s="112"/>
      <c r="Y239" s="112"/>
      <c r="Z239" s="112"/>
      <c r="AA239" s="112"/>
      <c r="AB239" s="112"/>
      <c r="AC239" s="112"/>
      <c r="AD239" s="112"/>
      <c r="AE239" s="112"/>
      <c r="AF239" s="112"/>
      <c r="AG239" s="112"/>
      <c r="AH239" s="112"/>
      <c r="AI239" s="112"/>
      <c r="AL239" s="112"/>
      <c r="AM239" s="96"/>
      <c r="AN239" s="96"/>
      <c r="AO239" s="96"/>
      <c r="AP239" s="96"/>
      <c r="AQ239" s="96"/>
      <c r="AR239" s="96"/>
      <c r="AS239" s="96"/>
      <c r="AT239" s="96"/>
      <c r="AU239" s="96"/>
      <c r="AV239" s="96"/>
      <c r="AW239" s="96"/>
      <c r="AX239" s="96"/>
      <c r="AY239" s="96"/>
      <c r="AZ239" s="96"/>
      <c r="BA239" s="96"/>
      <c r="BB239" s="96"/>
      <c r="BC239" s="96"/>
      <c r="BD239" s="96"/>
      <c r="BE239" s="96"/>
      <c r="BF239" s="96"/>
      <c r="BG239" s="96"/>
      <c r="BH239" s="96"/>
      <c r="BI239" s="96"/>
      <c r="BJ239" s="96"/>
      <c r="BK239" s="96"/>
      <c r="BL239" s="96"/>
      <c r="BM239" s="96"/>
    </row>
    <row r="240" spans="12:65" x14ac:dyDescent="0.2">
      <c r="L240" s="112"/>
      <c r="M240" s="112"/>
      <c r="N240" s="112"/>
      <c r="O240" s="112"/>
      <c r="P240" s="112"/>
      <c r="S240" s="112"/>
      <c r="T240" s="112"/>
      <c r="V240" s="112"/>
      <c r="W240" s="112"/>
      <c r="X240" s="112"/>
      <c r="Y240" s="112"/>
      <c r="Z240" s="112"/>
      <c r="AA240" s="112"/>
      <c r="AB240" s="112"/>
      <c r="AC240" s="112"/>
      <c r="AD240" s="112"/>
      <c r="AE240" s="112"/>
      <c r="AF240" s="112"/>
      <c r="AG240" s="112"/>
      <c r="AH240" s="112"/>
      <c r="AI240" s="112"/>
      <c r="AL240" s="112"/>
      <c r="AM240" s="96"/>
      <c r="AN240" s="96"/>
      <c r="AO240" s="96"/>
      <c r="AP240" s="96"/>
      <c r="AQ240" s="96"/>
      <c r="AR240" s="96"/>
      <c r="AS240" s="96"/>
      <c r="AT240" s="96"/>
      <c r="AU240" s="96"/>
      <c r="AV240" s="96"/>
      <c r="AW240" s="96"/>
      <c r="AX240" s="96"/>
      <c r="AY240" s="96"/>
      <c r="AZ240" s="96"/>
      <c r="BA240" s="96"/>
      <c r="BB240" s="96"/>
      <c r="BC240" s="96"/>
      <c r="BD240" s="96"/>
      <c r="BE240" s="96"/>
      <c r="BF240" s="96"/>
      <c r="BG240" s="96"/>
      <c r="BH240" s="96"/>
      <c r="BI240" s="96"/>
      <c r="BJ240" s="96"/>
      <c r="BK240" s="96"/>
      <c r="BL240" s="96"/>
      <c r="BM240" s="96"/>
    </row>
    <row r="241" spans="12:65" x14ac:dyDescent="0.2">
      <c r="L241" s="112"/>
      <c r="M241" s="112"/>
      <c r="N241" s="112"/>
      <c r="O241" s="112"/>
      <c r="P241" s="112"/>
      <c r="S241" s="112"/>
      <c r="T241" s="112"/>
      <c r="V241" s="112"/>
      <c r="W241" s="112"/>
      <c r="X241" s="112"/>
      <c r="Y241" s="112"/>
      <c r="Z241" s="112"/>
      <c r="AA241" s="112"/>
      <c r="AB241" s="112"/>
      <c r="AC241" s="112"/>
      <c r="AD241" s="112"/>
      <c r="AE241" s="112"/>
      <c r="AF241" s="112"/>
      <c r="AG241" s="112"/>
      <c r="AH241" s="112"/>
      <c r="AI241" s="112"/>
      <c r="AL241" s="112"/>
      <c r="AM241" s="96"/>
      <c r="AN241" s="96"/>
      <c r="AO241" s="96"/>
      <c r="AP241" s="96"/>
      <c r="AQ241" s="96"/>
      <c r="AR241" s="96"/>
      <c r="AS241" s="96"/>
      <c r="AT241" s="96"/>
      <c r="AU241" s="96"/>
      <c r="AV241" s="96"/>
      <c r="AW241" s="96"/>
      <c r="AX241" s="96"/>
      <c r="AY241" s="96"/>
      <c r="AZ241" s="96"/>
      <c r="BA241" s="96"/>
      <c r="BB241" s="96"/>
      <c r="BC241" s="96"/>
      <c r="BD241" s="96"/>
      <c r="BE241" s="96"/>
      <c r="BF241" s="96"/>
      <c r="BG241" s="96"/>
      <c r="BH241" s="96"/>
      <c r="BI241" s="96"/>
      <c r="BJ241" s="96"/>
      <c r="BK241" s="96"/>
      <c r="BL241" s="96"/>
      <c r="BM241" s="96"/>
    </row>
    <row r="242" spans="12:65" x14ac:dyDescent="0.2">
      <c r="L242" s="112"/>
      <c r="M242" s="112"/>
      <c r="N242" s="112"/>
      <c r="O242" s="112"/>
      <c r="P242" s="112"/>
      <c r="S242" s="112"/>
      <c r="T242" s="112"/>
      <c r="V242" s="112"/>
      <c r="W242" s="112"/>
      <c r="X242" s="112"/>
      <c r="Y242" s="112"/>
      <c r="Z242" s="112"/>
      <c r="AA242" s="112"/>
      <c r="AB242" s="112"/>
      <c r="AC242" s="112"/>
      <c r="AD242" s="112"/>
      <c r="AE242" s="112"/>
      <c r="AF242" s="112"/>
      <c r="AG242" s="112"/>
      <c r="AH242" s="112"/>
      <c r="AI242" s="112"/>
      <c r="AL242" s="112"/>
      <c r="AM242" s="96"/>
      <c r="AN242" s="96"/>
      <c r="AO242" s="96"/>
      <c r="AP242" s="96"/>
      <c r="AQ242" s="96"/>
      <c r="AR242" s="96"/>
      <c r="AS242" s="96"/>
      <c r="AT242" s="96"/>
      <c r="AU242" s="96"/>
      <c r="AV242" s="96"/>
      <c r="AW242" s="96"/>
      <c r="AX242" s="96"/>
      <c r="AY242" s="96"/>
      <c r="AZ242" s="96"/>
      <c r="BA242" s="96"/>
      <c r="BB242" s="96"/>
      <c r="BC242" s="96"/>
      <c r="BD242" s="96"/>
      <c r="BE242" s="96"/>
      <c r="BF242" s="96"/>
      <c r="BG242" s="96"/>
      <c r="BH242" s="96"/>
      <c r="BI242" s="96"/>
      <c r="BJ242" s="96"/>
      <c r="BK242" s="96"/>
      <c r="BL242" s="96"/>
      <c r="BM242" s="96"/>
    </row>
    <row r="243" spans="12:65" x14ac:dyDescent="0.2">
      <c r="L243" s="112"/>
      <c r="M243" s="112"/>
      <c r="N243" s="112"/>
      <c r="O243" s="112"/>
      <c r="P243" s="112"/>
      <c r="S243" s="112"/>
      <c r="T243" s="112"/>
      <c r="V243" s="112"/>
      <c r="W243" s="112"/>
      <c r="X243" s="112"/>
      <c r="Y243" s="112"/>
      <c r="Z243" s="112"/>
      <c r="AA243" s="112"/>
      <c r="AB243" s="112"/>
      <c r="AC243" s="112"/>
      <c r="AD243" s="112"/>
      <c r="AE243" s="112"/>
      <c r="AF243" s="112"/>
      <c r="AG243" s="112"/>
      <c r="AH243" s="112"/>
      <c r="AI243" s="112"/>
      <c r="AL243" s="112"/>
      <c r="AM243" s="96"/>
      <c r="AN243" s="96"/>
      <c r="AO243" s="96"/>
      <c r="AP243" s="96"/>
      <c r="AQ243" s="96"/>
      <c r="AR243" s="96"/>
      <c r="AS243" s="96"/>
      <c r="AT243" s="96"/>
      <c r="AU243" s="96"/>
      <c r="AV243" s="96"/>
      <c r="AW243" s="96"/>
      <c r="AX243" s="96"/>
      <c r="AY243" s="96"/>
      <c r="AZ243" s="96"/>
      <c r="BA243" s="96"/>
      <c r="BB243" s="96"/>
      <c r="BC243" s="96"/>
      <c r="BD243" s="96"/>
      <c r="BE243" s="96"/>
      <c r="BF243" s="96"/>
      <c r="BG243" s="96"/>
      <c r="BH243" s="96"/>
      <c r="BI243" s="96"/>
      <c r="BJ243" s="96"/>
      <c r="BK243" s="96"/>
      <c r="BL243" s="96"/>
      <c r="BM243" s="96"/>
    </row>
    <row r="244" spans="12:65" x14ac:dyDescent="0.2">
      <c r="L244" s="112"/>
      <c r="M244" s="112"/>
      <c r="N244" s="112"/>
      <c r="O244" s="112"/>
      <c r="P244" s="112"/>
      <c r="S244" s="112"/>
      <c r="T244" s="112"/>
      <c r="V244" s="112"/>
      <c r="W244" s="112"/>
      <c r="X244" s="112"/>
      <c r="Y244" s="112"/>
      <c r="Z244" s="112"/>
      <c r="AA244" s="112"/>
      <c r="AB244" s="112"/>
      <c r="AC244" s="112"/>
      <c r="AD244" s="112"/>
      <c r="AE244" s="112"/>
      <c r="AF244" s="112"/>
      <c r="AG244" s="112"/>
      <c r="AH244" s="112"/>
      <c r="AI244" s="112"/>
      <c r="AL244" s="112"/>
      <c r="AM244" s="96"/>
      <c r="AN244" s="96"/>
      <c r="AO244" s="96"/>
      <c r="AP244" s="96"/>
      <c r="AQ244" s="96"/>
      <c r="AR244" s="96"/>
      <c r="AS244" s="96"/>
      <c r="AT244" s="96"/>
      <c r="AU244" s="96"/>
      <c r="AV244" s="96"/>
      <c r="AW244" s="96"/>
      <c r="AX244" s="96"/>
      <c r="AY244" s="96"/>
      <c r="AZ244" s="96"/>
      <c r="BA244" s="96"/>
      <c r="BB244" s="96"/>
      <c r="BC244" s="96"/>
      <c r="BD244" s="96"/>
      <c r="BE244" s="96"/>
      <c r="BF244" s="96"/>
      <c r="BG244" s="96"/>
      <c r="BH244" s="96"/>
      <c r="BI244" s="96"/>
      <c r="BJ244" s="96"/>
      <c r="BK244" s="96"/>
      <c r="BL244" s="96"/>
      <c r="BM244" s="96"/>
    </row>
    <row r="245" spans="12:65" x14ac:dyDescent="0.2">
      <c r="L245" s="112"/>
      <c r="M245" s="112"/>
      <c r="N245" s="112"/>
      <c r="O245" s="112"/>
      <c r="P245" s="112"/>
      <c r="S245" s="112"/>
      <c r="T245" s="112"/>
      <c r="V245" s="112"/>
      <c r="W245" s="112"/>
      <c r="X245" s="112"/>
      <c r="Y245" s="112"/>
      <c r="Z245" s="112"/>
      <c r="AA245" s="112"/>
      <c r="AB245" s="112"/>
      <c r="AC245" s="112"/>
      <c r="AD245" s="112"/>
      <c r="AE245" s="112"/>
      <c r="AF245" s="112"/>
      <c r="AG245" s="112"/>
      <c r="AH245" s="112"/>
      <c r="AI245" s="112"/>
      <c r="AL245" s="112"/>
      <c r="AM245" s="96"/>
      <c r="AN245" s="96"/>
      <c r="AO245" s="96"/>
      <c r="AP245" s="96"/>
      <c r="AQ245" s="96"/>
      <c r="AR245" s="96"/>
      <c r="AS245" s="96"/>
      <c r="AT245" s="96"/>
      <c r="AU245" s="96"/>
      <c r="AV245" s="96"/>
      <c r="AW245" s="96"/>
      <c r="AX245" s="96"/>
      <c r="AY245" s="96"/>
      <c r="AZ245" s="96"/>
      <c r="BA245" s="96"/>
      <c r="BB245" s="96"/>
      <c r="BC245" s="96"/>
      <c r="BD245" s="96"/>
      <c r="BE245" s="96"/>
      <c r="BF245" s="96"/>
      <c r="BG245" s="96"/>
      <c r="BH245" s="96"/>
      <c r="BI245" s="96"/>
      <c r="BJ245" s="96"/>
      <c r="BK245" s="96"/>
      <c r="BL245" s="96"/>
      <c r="BM245" s="96"/>
    </row>
    <row r="246" spans="12:65" x14ac:dyDescent="0.2">
      <c r="L246" s="112"/>
      <c r="M246" s="112"/>
      <c r="N246" s="112"/>
      <c r="O246" s="112"/>
      <c r="P246" s="112"/>
      <c r="S246" s="112"/>
      <c r="T246" s="112"/>
      <c r="V246" s="112"/>
      <c r="W246" s="112"/>
      <c r="X246" s="112"/>
      <c r="Y246" s="112"/>
      <c r="Z246" s="112"/>
      <c r="AA246" s="112"/>
      <c r="AB246" s="112"/>
      <c r="AC246" s="112"/>
      <c r="AD246" s="112"/>
      <c r="AE246" s="112"/>
      <c r="AF246" s="112"/>
      <c r="AG246" s="112"/>
      <c r="AH246" s="112"/>
      <c r="AI246" s="112"/>
      <c r="AL246" s="112"/>
      <c r="AM246" s="96"/>
      <c r="AN246" s="96"/>
      <c r="AO246" s="96"/>
      <c r="AP246" s="96"/>
      <c r="AQ246" s="96"/>
      <c r="AR246" s="96"/>
      <c r="AS246" s="96"/>
      <c r="AT246" s="96"/>
      <c r="AU246" s="96"/>
      <c r="AV246" s="96"/>
      <c r="AW246" s="96"/>
      <c r="AX246" s="96"/>
      <c r="AY246" s="96"/>
      <c r="AZ246" s="96"/>
      <c r="BA246" s="96"/>
      <c r="BB246" s="96"/>
      <c r="BC246" s="96"/>
      <c r="BD246" s="96"/>
      <c r="BE246" s="96"/>
      <c r="BF246" s="96"/>
      <c r="BG246" s="96"/>
      <c r="BH246" s="96"/>
      <c r="BI246" s="96"/>
      <c r="BJ246" s="96"/>
      <c r="BK246" s="96"/>
      <c r="BL246" s="96"/>
      <c r="BM246" s="96"/>
    </row>
    <row r="247" spans="12:65" x14ac:dyDescent="0.2">
      <c r="L247" s="112"/>
      <c r="M247" s="112"/>
      <c r="N247" s="112"/>
      <c r="O247" s="112"/>
      <c r="P247" s="112"/>
      <c r="S247" s="112"/>
      <c r="T247" s="112"/>
      <c r="V247" s="112"/>
      <c r="W247" s="112"/>
      <c r="X247" s="112"/>
      <c r="Y247" s="112"/>
      <c r="Z247" s="112"/>
      <c r="AA247" s="112"/>
      <c r="AB247" s="112"/>
      <c r="AC247" s="112"/>
      <c r="AD247" s="112"/>
      <c r="AE247" s="112"/>
      <c r="AF247" s="112"/>
      <c r="AG247" s="112"/>
      <c r="AH247" s="112"/>
      <c r="AI247" s="112"/>
      <c r="AL247" s="112"/>
      <c r="AM247" s="96"/>
      <c r="AN247" s="96"/>
      <c r="AO247" s="96"/>
      <c r="AP247" s="96"/>
      <c r="AQ247" s="96"/>
      <c r="AR247" s="96"/>
      <c r="AS247" s="96"/>
      <c r="AT247" s="96"/>
      <c r="AU247" s="96"/>
      <c r="AV247" s="96"/>
      <c r="AW247" s="96"/>
      <c r="AX247" s="96"/>
      <c r="AY247" s="96"/>
      <c r="AZ247" s="96"/>
      <c r="BA247" s="96"/>
      <c r="BB247" s="96"/>
      <c r="BC247" s="96"/>
      <c r="BD247" s="96"/>
      <c r="BE247" s="96"/>
      <c r="BF247" s="96"/>
      <c r="BG247" s="96"/>
      <c r="BH247" s="96"/>
      <c r="BI247" s="96"/>
      <c r="BJ247" s="96"/>
      <c r="BK247" s="96"/>
      <c r="BL247" s="96"/>
      <c r="BM247" s="96"/>
    </row>
    <row r="248" spans="12:65" x14ac:dyDescent="0.2">
      <c r="L248" s="112"/>
      <c r="M248" s="112"/>
      <c r="N248" s="112"/>
      <c r="O248" s="112"/>
      <c r="P248" s="112"/>
      <c r="S248" s="112"/>
      <c r="T248" s="112"/>
      <c r="V248" s="112"/>
      <c r="W248" s="112"/>
      <c r="X248" s="112"/>
      <c r="Y248" s="112"/>
      <c r="Z248" s="112"/>
      <c r="AA248" s="112"/>
      <c r="AB248" s="112"/>
      <c r="AC248" s="112"/>
      <c r="AD248" s="112"/>
      <c r="AE248" s="112"/>
      <c r="AF248" s="112"/>
      <c r="AG248" s="112"/>
      <c r="AH248" s="112"/>
      <c r="AI248" s="112"/>
      <c r="AL248" s="112"/>
      <c r="AM248" s="96"/>
      <c r="AN248" s="96"/>
      <c r="AO248" s="96"/>
      <c r="AP248" s="96"/>
      <c r="AQ248" s="96"/>
      <c r="AR248" s="96"/>
      <c r="AS248" s="96"/>
      <c r="AT248" s="96"/>
      <c r="AU248" s="96"/>
      <c r="AV248" s="96"/>
      <c r="AW248" s="96"/>
      <c r="AX248" s="96"/>
      <c r="AY248" s="96"/>
      <c r="AZ248" s="96"/>
      <c r="BA248" s="96"/>
      <c r="BB248" s="96"/>
      <c r="BC248" s="96"/>
      <c r="BD248" s="96"/>
      <c r="BE248" s="96"/>
      <c r="BF248" s="96"/>
      <c r="BG248" s="96"/>
      <c r="BH248" s="96"/>
      <c r="BI248" s="96"/>
      <c r="BJ248" s="96"/>
      <c r="BK248" s="96"/>
      <c r="BL248" s="96"/>
      <c r="BM248" s="96"/>
    </row>
    <row r="249" spans="12:65" x14ac:dyDescent="0.2">
      <c r="L249" s="112"/>
      <c r="M249" s="112"/>
      <c r="N249" s="112"/>
      <c r="O249" s="112"/>
      <c r="P249" s="112"/>
      <c r="S249" s="112"/>
      <c r="T249" s="112"/>
      <c r="V249" s="112"/>
      <c r="W249" s="112"/>
      <c r="X249" s="112"/>
      <c r="Y249" s="112"/>
      <c r="Z249" s="112"/>
      <c r="AA249" s="112"/>
      <c r="AB249" s="112"/>
      <c r="AC249" s="112"/>
      <c r="AD249" s="112"/>
      <c r="AE249" s="112"/>
      <c r="AF249" s="112"/>
      <c r="AG249" s="112"/>
      <c r="AH249" s="112"/>
      <c r="AI249" s="112"/>
      <c r="AL249" s="112"/>
      <c r="AM249" s="96"/>
      <c r="AN249" s="96"/>
      <c r="AO249" s="96"/>
      <c r="AP249" s="96"/>
      <c r="AQ249" s="96"/>
      <c r="AR249" s="96"/>
      <c r="AS249" s="96"/>
      <c r="AT249" s="96"/>
      <c r="AU249" s="96"/>
      <c r="AV249" s="96"/>
      <c r="AW249" s="96"/>
      <c r="AX249" s="96"/>
      <c r="AY249" s="96"/>
      <c r="AZ249" s="96"/>
      <c r="BA249" s="96"/>
      <c r="BB249" s="96"/>
      <c r="BC249" s="96"/>
      <c r="BD249" s="96"/>
      <c r="BE249" s="96"/>
      <c r="BF249" s="96"/>
      <c r="BG249" s="96"/>
      <c r="BH249" s="96"/>
      <c r="BI249" s="96"/>
      <c r="BJ249" s="96"/>
      <c r="BK249" s="96"/>
      <c r="BL249" s="96"/>
      <c r="BM249" s="96"/>
    </row>
    <row r="250" spans="12:65" x14ac:dyDescent="0.2">
      <c r="L250" s="112"/>
      <c r="M250" s="112"/>
      <c r="N250" s="112"/>
      <c r="O250" s="112"/>
      <c r="P250" s="112"/>
      <c r="S250" s="112"/>
      <c r="T250" s="112"/>
      <c r="V250" s="112"/>
      <c r="W250" s="112"/>
      <c r="X250" s="112"/>
      <c r="Y250" s="112"/>
      <c r="Z250" s="112"/>
      <c r="AA250" s="112"/>
      <c r="AB250" s="112"/>
      <c r="AC250" s="112"/>
      <c r="AD250" s="112"/>
      <c r="AE250" s="112"/>
      <c r="AF250" s="112"/>
      <c r="AG250" s="112"/>
      <c r="AH250" s="112"/>
      <c r="AI250" s="112"/>
      <c r="AL250" s="112"/>
      <c r="AM250" s="96"/>
      <c r="AN250" s="96"/>
      <c r="AO250" s="96"/>
      <c r="AP250" s="96"/>
      <c r="AQ250" s="96"/>
      <c r="AR250" s="96"/>
      <c r="AS250" s="96"/>
      <c r="AT250" s="96"/>
      <c r="AU250" s="96"/>
      <c r="AV250" s="96"/>
      <c r="AW250" s="96"/>
      <c r="AX250" s="96"/>
      <c r="AY250" s="96"/>
      <c r="AZ250" s="96"/>
      <c r="BA250" s="96"/>
      <c r="BB250" s="96"/>
      <c r="BC250" s="96"/>
      <c r="BD250" s="96"/>
      <c r="BE250" s="96"/>
      <c r="BF250" s="96"/>
      <c r="BG250" s="96"/>
      <c r="BH250" s="96"/>
      <c r="BI250" s="96"/>
      <c r="BJ250" s="96"/>
      <c r="BK250" s="96"/>
      <c r="BL250" s="96"/>
      <c r="BM250" s="96"/>
    </row>
    <row r="251" spans="12:65" x14ac:dyDescent="0.2">
      <c r="L251" s="112"/>
      <c r="M251" s="112"/>
      <c r="N251" s="112"/>
      <c r="O251" s="112"/>
      <c r="P251" s="112"/>
      <c r="S251" s="112"/>
      <c r="T251" s="112"/>
      <c r="V251" s="112"/>
      <c r="W251" s="112"/>
      <c r="X251" s="112"/>
      <c r="Y251" s="112"/>
      <c r="Z251" s="112"/>
      <c r="AA251" s="112"/>
      <c r="AB251" s="112"/>
      <c r="AC251" s="112"/>
      <c r="AD251" s="112"/>
      <c r="AE251" s="112"/>
      <c r="AF251" s="112"/>
      <c r="AG251" s="112"/>
      <c r="AH251" s="112"/>
      <c r="AI251" s="112"/>
      <c r="AL251" s="112"/>
      <c r="AM251" s="96"/>
      <c r="AN251" s="96"/>
      <c r="AO251" s="96"/>
      <c r="AP251" s="96"/>
      <c r="AQ251" s="96"/>
      <c r="AR251" s="96"/>
      <c r="AS251" s="96"/>
      <c r="AT251" s="96"/>
      <c r="AU251" s="96"/>
      <c r="AV251" s="96"/>
      <c r="AW251" s="96"/>
      <c r="AX251" s="96"/>
      <c r="AY251" s="96"/>
      <c r="AZ251" s="96"/>
      <c r="BA251" s="96"/>
      <c r="BB251" s="96"/>
      <c r="BC251" s="96"/>
      <c r="BD251" s="96"/>
      <c r="BE251" s="96"/>
      <c r="BF251" s="96"/>
      <c r="BG251" s="96"/>
      <c r="BH251" s="96"/>
      <c r="BI251" s="96"/>
      <c r="BJ251" s="96"/>
      <c r="BK251" s="96"/>
      <c r="BL251" s="96"/>
      <c r="BM251" s="96"/>
    </row>
    <row r="252" spans="12:65" x14ac:dyDescent="0.2">
      <c r="L252" s="112"/>
      <c r="M252" s="112"/>
      <c r="N252" s="112"/>
      <c r="O252" s="112"/>
      <c r="P252" s="112"/>
      <c r="S252" s="112"/>
      <c r="T252" s="112"/>
      <c r="V252" s="112"/>
      <c r="W252" s="112"/>
      <c r="X252" s="112"/>
      <c r="Y252" s="112"/>
      <c r="Z252" s="112"/>
      <c r="AA252" s="112"/>
      <c r="AB252" s="112"/>
      <c r="AC252" s="112"/>
      <c r="AD252" s="112"/>
      <c r="AE252" s="112"/>
      <c r="AF252" s="112"/>
      <c r="AG252" s="112"/>
      <c r="AH252" s="112"/>
      <c r="AI252" s="112"/>
      <c r="AL252" s="112"/>
      <c r="AM252" s="96"/>
      <c r="AN252" s="96"/>
      <c r="AO252" s="96"/>
      <c r="AP252" s="96"/>
      <c r="AQ252" s="96"/>
      <c r="AR252" s="96"/>
      <c r="AS252" s="96"/>
      <c r="AT252" s="96"/>
      <c r="AU252" s="96"/>
      <c r="AV252" s="96"/>
      <c r="AW252" s="96"/>
      <c r="AX252" s="96"/>
      <c r="AY252" s="96"/>
      <c r="AZ252" s="96"/>
      <c r="BA252" s="96"/>
      <c r="BB252" s="96"/>
      <c r="BC252" s="96"/>
      <c r="BD252" s="96"/>
      <c r="BE252" s="96"/>
      <c r="BF252" s="96"/>
      <c r="BG252" s="96"/>
      <c r="BH252" s="96"/>
      <c r="BI252" s="96"/>
      <c r="BJ252" s="96"/>
      <c r="BK252" s="96"/>
      <c r="BL252" s="96"/>
      <c r="BM252" s="96"/>
    </row>
    <row r="253" spans="12:65" x14ac:dyDescent="0.2">
      <c r="L253" s="112"/>
      <c r="M253" s="112"/>
      <c r="N253" s="112"/>
      <c r="O253" s="112"/>
      <c r="P253" s="112"/>
      <c r="S253" s="112"/>
      <c r="T253" s="112"/>
      <c r="V253" s="112"/>
      <c r="W253" s="112"/>
      <c r="X253" s="112"/>
      <c r="Y253" s="112"/>
      <c r="Z253" s="112"/>
      <c r="AA253" s="112"/>
      <c r="AB253" s="112"/>
      <c r="AC253" s="112"/>
      <c r="AD253" s="112"/>
      <c r="AE253" s="112"/>
      <c r="AF253" s="112"/>
      <c r="AG253" s="112"/>
      <c r="AH253" s="112"/>
      <c r="AI253" s="112"/>
      <c r="AL253" s="112"/>
      <c r="AM253" s="96"/>
      <c r="AN253" s="96"/>
      <c r="AO253" s="96"/>
      <c r="AP253" s="96"/>
      <c r="AQ253" s="96"/>
      <c r="AR253" s="96"/>
      <c r="AS253" s="96"/>
      <c r="AT253" s="96"/>
      <c r="AU253" s="96"/>
      <c r="AV253" s="96"/>
      <c r="AW253" s="96"/>
      <c r="AX253" s="96"/>
      <c r="AY253" s="96"/>
      <c r="AZ253" s="96"/>
      <c r="BA253" s="96"/>
      <c r="BB253" s="96"/>
      <c r="BC253" s="96"/>
      <c r="BD253" s="96"/>
      <c r="BE253" s="96"/>
      <c r="BF253" s="96"/>
      <c r="BG253" s="96"/>
      <c r="BH253" s="96"/>
      <c r="BI253" s="96"/>
      <c r="BJ253" s="96"/>
      <c r="BK253" s="96"/>
      <c r="BL253" s="96"/>
      <c r="BM253" s="96"/>
    </row>
    <row r="254" spans="12:65" x14ac:dyDescent="0.2">
      <c r="L254" s="112"/>
      <c r="M254" s="112"/>
      <c r="N254" s="112"/>
      <c r="O254" s="112"/>
      <c r="P254" s="112"/>
      <c r="S254" s="112"/>
      <c r="T254" s="112"/>
      <c r="V254" s="112"/>
      <c r="W254" s="112"/>
      <c r="X254" s="112"/>
      <c r="Y254" s="112"/>
      <c r="Z254" s="112"/>
      <c r="AA254" s="112"/>
      <c r="AB254" s="112"/>
      <c r="AC254" s="112"/>
      <c r="AD254" s="112"/>
      <c r="AE254" s="112"/>
      <c r="AF254" s="112"/>
      <c r="AG254" s="112"/>
      <c r="AH254" s="112"/>
      <c r="AI254" s="112"/>
      <c r="AL254" s="112"/>
      <c r="AM254" s="96"/>
      <c r="AN254" s="96"/>
      <c r="AO254" s="96"/>
      <c r="AP254" s="96"/>
      <c r="AQ254" s="96"/>
      <c r="AR254" s="96"/>
      <c r="AS254" s="96"/>
      <c r="AT254" s="96"/>
      <c r="AU254" s="96"/>
      <c r="AV254" s="96"/>
      <c r="AW254" s="96"/>
      <c r="AX254" s="96"/>
      <c r="AY254" s="96"/>
      <c r="AZ254" s="96"/>
      <c r="BA254" s="96"/>
      <c r="BB254" s="96"/>
      <c r="BC254" s="96"/>
      <c r="BD254" s="96"/>
      <c r="BE254" s="96"/>
      <c r="BF254" s="96"/>
      <c r="BG254" s="96"/>
      <c r="BH254" s="96"/>
      <c r="BI254" s="96"/>
      <c r="BJ254" s="96"/>
      <c r="BK254" s="96"/>
      <c r="BL254" s="96"/>
      <c r="BM254" s="96"/>
    </row>
    <row r="255" spans="12:65" x14ac:dyDescent="0.2">
      <c r="L255" s="112"/>
      <c r="M255" s="112"/>
      <c r="N255" s="112"/>
      <c r="O255" s="112"/>
      <c r="P255" s="112"/>
      <c r="S255" s="112"/>
      <c r="T255" s="112"/>
      <c r="V255" s="112"/>
      <c r="W255" s="112"/>
      <c r="X255" s="112"/>
      <c r="Y255" s="112"/>
      <c r="Z255" s="112"/>
      <c r="AA255" s="112"/>
      <c r="AB255" s="112"/>
      <c r="AC255" s="112"/>
      <c r="AD255" s="112"/>
      <c r="AE255" s="112"/>
      <c r="AF255" s="112"/>
      <c r="AG255" s="112"/>
      <c r="AH255" s="112"/>
      <c r="AI255" s="112"/>
      <c r="AL255" s="112"/>
      <c r="AM255" s="96"/>
      <c r="AN255" s="96"/>
      <c r="AO255" s="96"/>
      <c r="AP255" s="96"/>
      <c r="AQ255" s="96"/>
      <c r="AR255" s="96"/>
      <c r="AS255" s="96"/>
      <c r="AT255" s="96"/>
      <c r="AU255" s="96"/>
      <c r="AV255" s="96"/>
      <c r="AW255" s="96"/>
      <c r="AX255" s="96"/>
      <c r="AY255" s="96"/>
      <c r="AZ255" s="96"/>
      <c r="BA255" s="96"/>
      <c r="BB255" s="96"/>
      <c r="BC255" s="96"/>
      <c r="BD255" s="96"/>
      <c r="BE255" s="96"/>
      <c r="BF255" s="96"/>
      <c r="BG255" s="96"/>
      <c r="BH255" s="96"/>
      <c r="BI255" s="96"/>
      <c r="BJ255" s="96"/>
      <c r="BK255" s="96"/>
      <c r="BL255" s="96"/>
      <c r="BM255" s="96"/>
    </row>
    <row r="256" spans="12:65" x14ac:dyDescent="0.2">
      <c r="L256" s="112"/>
      <c r="M256" s="112"/>
      <c r="N256" s="112"/>
      <c r="O256" s="112"/>
      <c r="P256" s="112"/>
      <c r="S256" s="112"/>
      <c r="T256" s="112"/>
      <c r="V256" s="112"/>
      <c r="W256" s="112"/>
      <c r="X256" s="112"/>
      <c r="Y256" s="112"/>
      <c r="Z256" s="112"/>
      <c r="AA256" s="112"/>
      <c r="AB256" s="112"/>
      <c r="AC256" s="112"/>
      <c r="AD256" s="112"/>
      <c r="AE256" s="112"/>
      <c r="AF256" s="112"/>
      <c r="AG256" s="112"/>
      <c r="AH256" s="112"/>
      <c r="AI256" s="112"/>
      <c r="AL256" s="112"/>
      <c r="AM256" s="96"/>
      <c r="AN256" s="96"/>
      <c r="AO256" s="96"/>
      <c r="AP256" s="96"/>
      <c r="AQ256" s="96"/>
      <c r="AR256" s="96"/>
      <c r="AS256" s="96"/>
      <c r="AT256" s="96"/>
      <c r="AU256" s="96"/>
      <c r="AV256" s="96"/>
      <c r="AW256" s="96"/>
      <c r="AX256" s="96"/>
      <c r="AY256" s="96"/>
      <c r="AZ256" s="96"/>
      <c r="BA256" s="96"/>
      <c r="BB256" s="96"/>
      <c r="BC256" s="96"/>
      <c r="BD256" s="96"/>
      <c r="BE256" s="96"/>
      <c r="BF256" s="96"/>
      <c r="BG256" s="96"/>
      <c r="BH256" s="96"/>
      <c r="BI256" s="96"/>
      <c r="BJ256" s="96"/>
      <c r="BK256" s="96"/>
      <c r="BL256" s="96"/>
      <c r="BM256" s="96"/>
    </row>
    <row r="257" spans="12:65" x14ac:dyDescent="0.2">
      <c r="L257" s="112"/>
      <c r="M257" s="112"/>
      <c r="N257" s="112"/>
      <c r="O257" s="112"/>
      <c r="P257" s="112"/>
      <c r="S257" s="112"/>
      <c r="T257" s="112"/>
      <c r="V257" s="112"/>
      <c r="W257" s="112"/>
      <c r="X257" s="112"/>
      <c r="Y257" s="112"/>
      <c r="Z257" s="112"/>
      <c r="AA257" s="112"/>
      <c r="AB257" s="112"/>
      <c r="AC257" s="112"/>
      <c r="AD257" s="112"/>
      <c r="AE257" s="112"/>
      <c r="AF257" s="112"/>
      <c r="AG257" s="112"/>
      <c r="AH257" s="112"/>
      <c r="AI257" s="112"/>
      <c r="AL257" s="112"/>
      <c r="AM257" s="96"/>
      <c r="AN257" s="96"/>
      <c r="AO257" s="96"/>
      <c r="AP257" s="96"/>
      <c r="AQ257" s="96"/>
      <c r="AR257" s="96"/>
      <c r="AS257" s="96"/>
      <c r="AT257" s="96"/>
      <c r="AU257" s="96"/>
      <c r="AV257" s="96"/>
      <c r="AW257" s="96"/>
      <c r="AX257" s="96"/>
      <c r="AY257" s="96"/>
      <c r="AZ257" s="96"/>
      <c r="BA257" s="96"/>
      <c r="BB257" s="96"/>
      <c r="BC257" s="96"/>
      <c r="BD257" s="96"/>
      <c r="BE257" s="96"/>
      <c r="BF257" s="96"/>
      <c r="BG257" s="96"/>
      <c r="BH257" s="96"/>
      <c r="BI257" s="96"/>
      <c r="BJ257" s="96"/>
      <c r="BK257" s="96"/>
      <c r="BL257" s="96"/>
      <c r="BM257" s="96"/>
    </row>
    <row r="258" spans="12:65" x14ac:dyDescent="0.2">
      <c r="L258" s="112"/>
      <c r="M258" s="112"/>
      <c r="N258" s="112"/>
      <c r="O258" s="112"/>
      <c r="P258" s="112"/>
      <c r="S258" s="112"/>
      <c r="T258" s="112"/>
      <c r="V258" s="112"/>
      <c r="W258" s="112"/>
      <c r="X258" s="112"/>
      <c r="Y258" s="112"/>
      <c r="Z258" s="112"/>
      <c r="AA258" s="112"/>
      <c r="AB258" s="112"/>
      <c r="AC258" s="112"/>
      <c r="AD258" s="112"/>
      <c r="AE258" s="112"/>
      <c r="AF258" s="112"/>
      <c r="AG258" s="112"/>
      <c r="AH258" s="112"/>
      <c r="AI258" s="112"/>
      <c r="AL258" s="112"/>
      <c r="AM258" s="96"/>
      <c r="AN258" s="96"/>
      <c r="AO258" s="96"/>
      <c r="AP258" s="96"/>
      <c r="AQ258" s="96"/>
      <c r="AR258" s="96"/>
      <c r="AS258" s="96"/>
      <c r="AT258" s="96"/>
      <c r="AU258" s="96"/>
      <c r="AV258" s="96"/>
      <c r="AW258" s="96"/>
      <c r="AX258" s="96"/>
      <c r="AY258" s="96"/>
      <c r="AZ258" s="96"/>
      <c r="BA258" s="96"/>
      <c r="BB258" s="96"/>
      <c r="BC258" s="96"/>
      <c r="BD258" s="96"/>
      <c r="BE258" s="96"/>
      <c r="BF258" s="96"/>
      <c r="BG258" s="96"/>
      <c r="BH258" s="96"/>
      <c r="BI258" s="96"/>
      <c r="BJ258" s="96"/>
      <c r="BK258" s="96"/>
      <c r="BL258" s="96"/>
      <c r="BM258" s="96"/>
    </row>
    <row r="259" spans="12:65" x14ac:dyDescent="0.2">
      <c r="L259" s="112"/>
      <c r="M259" s="112"/>
      <c r="N259" s="112"/>
      <c r="O259" s="112"/>
      <c r="P259" s="112"/>
      <c r="S259" s="112"/>
      <c r="T259" s="112"/>
      <c r="V259" s="112"/>
      <c r="W259" s="112"/>
      <c r="X259" s="112"/>
      <c r="Y259" s="112"/>
      <c r="Z259" s="112"/>
      <c r="AA259" s="112"/>
      <c r="AB259" s="112"/>
      <c r="AC259" s="112"/>
      <c r="AD259" s="112"/>
      <c r="AE259" s="112"/>
      <c r="AF259" s="112"/>
      <c r="AG259" s="112"/>
      <c r="AH259" s="112"/>
      <c r="AI259" s="112"/>
      <c r="AL259" s="112"/>
      <c r="AM259" s="96"/>
      <c r="AN259" s="96"/>
      <c r="AO259" s="96"/>
      <c r="AP259" s="96"/>
      <c r="AQ259" s="96"/>
      <c r="AR259" s="96"/>
      <c r="AS259" s="96"/>
      <c r="AT259" s="96"/>
      <c r="AU259" s="96"/>
      <c r="AV259" s="96"/>
      <c r="AW259" s="96"/>
      <c r="AX259" s="96"/>
      <c r="AY259" s="96"/>
      <c r="AZ259" s="96"/>
      <c r="BA259" s="96"/>
      <c r="BB259" s="96"/>
      <c r="BC259" s="96"/>
      <c r="BD259" s="96"/>
      <c r="BE259" s="96"/>
      <c r="BF259" s="96"/>
      <c r="BG259" s="96"/>
      <c r="BH259" s="96"/>
      <c r="BI259" s="96"/>
      <c r="BJ259" s="96"/>
      <c r="BK259" s="96"/>
      <c r="BL259" s="96"/>
      <c r="BM259" s="96"/>
    </row>
    <row r="260" spans="12:65" x14ac:dyDescent="0.2">
      <c r="L260" s="112"/>
      <c r="M260" s="112"/>
      <c r="N260" s="112"/>
      <c r="O260" s="112"/>
      <c r="P260" s="112"/>
      <c r="S260" s="112"/>
      <c r="T260" s="112"/>
      <c r="V260" s="112"/>
      <c r="W260" s="112"/>
      <c r="X260" s="112"/>
      <c r="Y260" s="112"/>
      <c r="Z260" s="112"/>
      <c r="AA260" s="112"/>
      <c r="AB260" s="112"/>
      <c r="AC260" s="112"/>
      <c r="AD260" s="112"/>
      <c r="AE260" s="112"/>
      <c r="AF260" s="112"/>
      <c r="AG260" s="112"/>
      <c r="AH260" s="112"/>
      <c r="AI260" s="112"/>
      <c r="AL260" s="112"/>
      <c r="AM260" s="96"/>
      <c r="AN260" s="96"/>
      <c r="AO260" s="96"/>
      <c r="AP260" s="96"/>
      <c r="AQ260" s="96"/>
      <c r="AR260" s="96"/>
      <c r="AS260" s="96"/>
      <c r="AT260" s="96"/>
      <c r="AU260" s="96"/>
      <c r="AV260" s="96"/>
      <c r="AW260" s="96"/>
      <c r="AX260" s="96"/>
      <c r="AY260" s="96"/>
      <c r="AZ260" s="96"/>
      <c r="BA260" s="96"/>
      <c r="BB260" s="96"/>
      <c r="BC260" s="96"/>
      <c r="BD260" s="96"/>
      <c r="BE260" s="96"/>
      <c r="BF260" s="96"/>
      <c r="BG260" s="96"/>
      <c r="BH260" s="96"/>
      <c r="BI260" s="96"/>
      <c r="BJ260" s="96"/>
      <c r="BK260" s="96"/>
      <c r="BL260" s="96"/>
      <c r="BM260" s="96"/>
    </row>
    <row r="261" spans="12:65" x14ac:dyDescent="0.2">
      <c r="L261" s="112"/>
      <c r="M261" s="112"/>
      <c r="N261" s="112"/>
      <c r="O261" s="112"/>
      <c r="P261" s="112"/>
      <c r="S261" s="112"/>
      <c r="T261" s="112"/>
      <c r="V261" s="112"/>
      <c r="W261" s="112"/>
      <c r="X261" s="112"/>
      <c r="Y261" s="112"/>
      <c r="Z261" s="112"/>
      <c r="AA261" s="112"/>
      <c r="AB261" s="112"/>
      <c r="AC261" s="112"/>
      <c r="AD261" s="112"/>
      <c r="AE261" s="112"/>
      <c r="AF261" s="112"/>
      <c r="AG261" s="112"/>
      <c r="AH261" s="112"/>
      <c r="AI261" s="112"/>
      <c r="AL261" s="112"/>
      <c r="AM261" s="96"/>
      <c r="AN261" s="96"/>
      <c r="AO261" s="96"/>
      <c r="AP261" s="96"/>
      <c r="AQ261" s="96"/>
      <c r="AR261" s="96"/>
      <c r="AS261" s="96"/>
      <c r="AT261" s="96"/>
      <c r="AU261" s="96"/>
      <c r="AV261" s="96"/>
      <c r="AW261" s="96"/>
      <c r="AX261" s="96"/>
      <c r="AY261" s="96"/>
      <c r="AZ261" s="96"/>
      <c r="BA261" s="96"/>
      <c r="BB261" s="96"/>
      <c r="BC261" s="96"/>
      <c r="BD261" s="96"/>
      <c r="BE261" s="96"/>
      <c r="BF261" s="96"/>
      <c r="BG261" s="96"/>
      <c r="BH261" s="96"/>
      <c r="BI261" s="96"/>
      <c r="BJ261" s="96"/>
      <c r="BK261" s="96"/>
      <c r="BL261" s="96"/>
      <c r="BM261" s="96"/>
    </row>
    <row r="262" spans="12:65" x14ac:dyDescent="0.2">
      <c r="L262" s="112"/>
      <c r="M262" s="112"/>
      <c r="N262" s="112"/>
      <c r="O262" s="112"/>
      <c r="P262" s="112"/>
      <c r="S262" s="112"/>
      <c r="T262" s="112"/>
      <c r="V262" s="112"/>
      <c r="W262" s="112"/>
      <c r="X262" s="112"/>
      <c r="Y262" s="112"/>
      <c r="Z262" s="112"/>
      <c r="AA262" s="112"/>
      <c r="AB262" s="112"/>
      <c r="AC262" s="112"/>
      <c r="AD262" s="112"/>
      <c r="AE262" s="112"/>
      <c r="AF262" s="112"/>
      <c r="AG262" s="112"/>
      <c r="AH262" s="112"/>
      <c r="AI262" s="112"/>
      <c r="AL262" s="112"/>
      <c r="AM262" s="96"/>
      <c r="AN262" s="96"/>
      <c r="AO262" s="96"/>
      <c r="AP262" s="96"/>
      <c r="AQ262" s="96"/>
      <c r="AR262" s="96"/>
      <c r="AS262" s="96"/>
      <c r="AT262" s="96"/>
      <c r="AU262" s="96"/>
      <c r="AV262" s="96"/>
      <c r="AW262" s="96"/>
      <c r="AX262" s="96"/>
      <c r="AY262" s="96"/>
      <c r="AZ262" s="96"/>
      <c r="BA262" s="96"/>
      <c r="BB262" s="96"/>
      <c r="BC262" s="96"/>
      <c r="BD262" s="96"/>
      <c r="BE262" s="96"/>
      <c r="BF262" s="96"/>
      <c r="BG262" s="96"/>
      <c r="BH262" s="96"/>
      <c r="BI262" s="96"/>
      <c r="BJ262" s="96"/>
      <c r="BK262" s="96"/>
      <c r="BL262" s="96"/>
      <c r="BM262" s="96"/>
    </row>
    <row r="263" spans="12:65" x14ac:dyDescent="0.2">
      <c r="L263" s="112"/>
      <c r="M263" s="112"/>
      <c r="N263" s="112"/>
      <c r="O263" s="112"/>
      <c r="P263" s="112"/>
      <c r="S263" s="112"/>
      <c r="T263" s="112"/>
      <c r="V263" s="112"/>
      <c r="W263" s="112"/>
      <c r="X263" s="112"/>
      <c r="Y263" s="112"/>
      <c r="Z263" s="112"/>
      <c r="AA263" s="112"/>
      <c r="AB263" s="112"/>
      <c r="AC263" s="112"/>
      <c r="AD263" s="112"/>
      <c r="AE263" s="112"/>
      <c r="AF263" s="112"/>
      <c r="AG263" s="112"/>
      <c r="AH263" s="112"/>
      <c r="AI263" s="112"/>
      <c r="AL263" s="112"/>
      <c r="AM263" s="96"/>
      <c r="AN263" s="96"/>
      <c r="AO263" s="96"/>
      <c r="AP263" s="96"/>
      <c r="AQ263" s="96"/>
      <c r="AR263" s="96"/>
      <c r="AS263" s="96"/>
      <c r="AT263" s="96"/>
      <c r="AU263" s="96"/>
      <c r="AV263" s="96"/>
      <c r="AW263" s="96"/>
      <c r="AX263" s="96"/>
      <c r="AY263" s="96"/>
      <c r="AZ263" s="96"/>
      <c r="BA263" s="96"/>
      <c r="BB263" s="96"/>
      <c r="BC263" s="96"/>
      <c r="BD263" s="96"/>
      <c r="BE263" s="96"/>
      <c r="BF263" s="96"/>
      <c r="BG263" s="96"/>
      <c r="BH263" s="96"/>
      <c r="BI263" s="96"/>
      <c r="BJ263" s="96"/>
      <c r="BK263" s="96"/>
      <c r="BL263" s="96"/>
      <c r="BM263" s="96"/>
    </row>
    <row r="264" spans="12:65" x14ac:dyDescent="0.2">
      <c r="L264" s="112"/>
      <c r="M264" s="112"/>
      <c r="N264" s="112"/>
      <c r="O264" s="112"/>
      <c r="P264" s="112"/>
      <c r="S264" s="112"/>
      <c r="T264" s="112"/>
      <c r="V264" s="112"/>
      <c r="W264" s="112"/>
      <c r="X264" s="112"/>
      <c r="Y264" s="112"/>
      <c r="Z264" s="112"/>
      <c r="AA264" s="112"/>
      <c r="AB264" s="112"/>
      <c r="AC264" s="112"/>
      <c r="AD264" s="112"/>
      <c r="AE264" s="112"/>
      <c r="AF264" s="112"/>
      <c r="AG264" s="112"/>
      <c r="AH264" s="112"/>
      <c r="AI264" s="112"/>
      <c r="AL264" s="112"/>
      <c r="AM264" s="96"/>
      <c r="AN264" s="96"/>
      <c r="AO264" s="96"/>
      <c r="AP264" s="96"/>
      <c r="AQ264" s="96"/>
      <c r="AR264" s="96"/>
      <c r="AS264" s="96"/>
      <c r="AT264" s="96"/>
      <c r="AU264" s="96"/>
      <c r="AV264" s="96"/>
      <c r="AW264" s="96"/>
      <c r="AX264" s="96"/>
      <c r="AY264" s="96"/>
      <c r="AZ264" s="96"/>
      <c r="BA264" s="96"/>
      <c r="BB264" s="96"/>
      <c r="BC264" s="96"/>
      <c r="BD264" s="96"/>
      <c r="BE264" s="96"/>
      <c r="BF264" s="96"/>
      <c r="BG264" s="96"/>
      <c r="BH264" s="96"/>
      <c r="BI264" s="96"/>
      <c r="BJ264" s="96"/>
      <c r="BK264" s="96"/>
      <c r="BL264" s="96"/>
      <c r="BM264" s="96"/>
    </row>
    <row r="265" spans="12:65" x14ac:dyDescent="0.2">
      <c r="L265" s="112"/>
      <c r="M265" s="112"/>
      <c r="N265" s="112"/>
      <c r="O265" s="112"/>
      <c r="P265" s="112"/>
      <c r="S265" s="112"/>
      <c r="T265" s="112"/>
      <c r="V265" s="112"/>
      <c r="W265" s="112"/>
      <c r="X265" s="112"/>
      <c r="Y265" s="112"/>
      <c r="Z265" s="112"/>
      <c r="AA265" s="112"/>
      <c r="AB265" s="112"/>
      <c r="AC265" s="112"/>
      <c r="AD265" s="112"/>
      <c r="AE265" s="112"/>
      <c r="AF265" s="112"/>
      <c r="AG265" s="112"/>
      <c r="AH265" s="112"/>
      <c r="AI265" s="112"/>
      <c r="AL265" s="112"/>
      <c r="AM265" s="96"/>
      <c r="AN265" s="96"/>
      <c r="AO265" s="96"/>
      <c r="AP265" s="96"/>
      <c r="AQ265" s="96"/>
      <c r="AR265" s="96"/>
      <c r="AS265" s="96"/>
      <c r="AT265" s="96"/>
      <c r="AU265" s="96"/>
      <c r="AV265" s="96"/>
      <c r="AW265" s="96"/>
      <c r="AX265" s="96"/>
      <c r="AY265" s="96"/>
      <c r="AZ265" s="96"/>
      <c r="BA265" s="96"/>
      <c r="BB265" s="96"/>
      <c r="BC265" s="96"/>
      <c r="BD265" s="96"/>
      <c r="BE265" s="96"/>
      <c r="BF265" s="96"/>
      <c r="BG265" s="96"/>
      <c r="BH265" s="96"/>
      <c r="BI265" s="96"/>
      <c r="BJ265" s="96"/>
      <c r="BK265" s="96"/>
      <c r="BL265" s="96"/>
      <c r="BM265" s="96"/>
    </row>
    <row r="266" spans="12:65" x14ac:dyDescent="0.2">
      <c r="L266" s="112"/>
      <c r="M266" s="112"/>
      <c r="N266" s="112"/>
      <c r="O266" s="112"/>
      <c r="P266" s="112"/>
      <c r="S266" s="112"/>
      <c r="T266" s="112"/>
      <c r="V266" s="112"/>
      <c r="W266" s="112"/>
      <c r="X266" s="112"/>
      <c r="Y266" s="112"/>
      <c r="Z266" s="112"/>
      <c r="AA266" s="112"/>
      <c r="AB266" s="112"/>
      <c r="AC266" s="112"/>
      <c r="AD266" s="112"/>
      <c r="AE266" s="112"/>
      <c r="AF266" s="112"/>
      <c r="AG266" s="112"/>
      <c r="AH266" s="112"/>
      <c r="AI266" s="112"/>
      <c r="AL266" s="112"/>
      <c r="AM266" s="96"/>
      <c r="AN266" s="96"/>
      <c r="AO266" s="96"/>
      <c r="AP266" s="96"/>
      <c r="AQ266" s="96"/>
      <c r="AR266" s="96"/>
      <c r="AS266" s="96"/>
      <c r="AT266" s="96"/>
      <c r="AU266" s="96"/>
      <c r="AV266" s="96"/>
      <c r="AW266" s="96"/>
      <c r="AX266" s="96"/>
      <c r="AY266" s="96"/>
      <c r="AZ266" s="96"/>
      <c r="BA266" s="96"/>
      <c r="BB266" s="96"/>
      <c r="BC266" s="96"/>
      <c r="BD266" s="96"/>
      <c r="BE266" s="96"/>
      <c r="BF266" s="96"/>
      <c r="BG266" s="96"/>
      <c r="BH266" s="96"/>
      <c r="BI266" s="96"/>
      <c r="BJ266" s="96"/>
      <c r="BK266" s="96"/>
      <c r="BL266" s="96"/>
      <c r="BM266" s="96"/>
    </row>
    <row r="267" spans="12:65" x14ac:dyDescent="0.2">
      <c r="L267" s="112"/>
      <c r="M267" s="112"/>
      <c r="N267" s="112"/>
      <c r="O267" s="112"/>
      <c r="P267" s="112"/>
      <c r="S267" s="112"/>
      <c r="T267" s="112"/>
      <c r="V267" s="112"/>
      <c r="W267" s="112"/>
      <c r="X267" s="112"/>
      <c r="Y267" s="112"/>
      <c r="Z267" s="112"/>
      <c r="AA267" s="112"/>
      <c r="AB267" s="112"/>
      <c r="AC267" s="112"/>
      <c r="AD267" s="112"/>
      <c r="AE267" s="112"/>
      <c r="AF267" s="112"/>
      <c r="AG267" s="112"/>
      <c r="AH267" s="112"/>
      <c r="AI267" s="112"/>
      <c r="AL267" s="112"/>
      <c r="AM267" s="96"/>
      <c r="AN267" s="96"/>
      <c r="AO267" s="96"/>
      <c r="AP267" s="96"/>
      <c r="AQ267" s="96"/>
      <c r="AR267" s="96"/>
      <c r="AS267" s="96"/>
      <c r="AT267" s="96"/>
      <c r="AU267" s="96"/>
      <c r="AV267" s="96"/>
      <c r="AW267" s="96"/>
      <c r="AX267" s="96"/>
      <c r="AY267" s="96"/>
      <c r="AZ267" s="96"/>
      <c r="BA267" s="96"/>
      <c r="BB267" s="96"/>
      <c r="BC267" s="96"/>
      <c r="BD267" s="96"/>
      <c r="BE267" s="96"/>
      <c r="BF267" s="96"/>
      <c r="BG267" s="96"/>
      <c r="BH267" s="96"/>
      <c r="BI267" s="96"/>
      <c r="BJ267" s="96"/>
      <c r="BK267" s="96"/>
      <c r="BL267" s="96"/>
      <c r="BM267" s="96"/>
    </row>
    <row r="268" spans="12:65" x14ac:dyDescent="0.2">
      <c r="L268" s="112"/>
      <c r="M268" s="112"/>
      <c r="N268" s="112"/>
      <c r="O268" s="112"/>
      <c r="P268" s="112"/>
      <c r="S268" s="112"/>
      <c r="T268" s="112"/>
      <c r="V268" s="112"/>
      <c r="W268" s="112"/>
      <c r="X268" s="112"/>
      <c r="Y268" s="112"/>
      <c r="Z268" s="112"/>
      <c r="AA268" s="112"/>
      <c r="AB268" s="112"/>
      <c r="AC268" s="112"/>
      <c r="AD268" s="112"/>
      <c r="AE268" s="112"/>
      <c r="AF268" s="112"/>
      <c r="AG268" s="112"/>
      <c r="AH268" s="112"/>
      <c r="AI268" s="112"/>
      <c r="AL268" s="112"/>
      <c r="AM268" s="96"/>
      <c r="AN268" s="96"/>
      <c r="AO268" s="96"/>
      <c r="AP268" s="96"/>
      <c r="AQ268" s="96"/>
      <c r="AR268" s="96"/>
      <c r="AS268" s="96"/>
      <c r="AT268" s="96"/>
      <c r="AU268" s="96"/>
      <c r="AV268" s="96"/>
      <c r="AW268" s="96"/>
      <c r="AX268" s="96"/>
      <c r="AY268" s="96"/>
      <c r="AZ268" s="96"/>
      <c r="BA268" s="96"/>
      <c r="BB268" s="96"/>
      <c r="BC268" s="96"/>
      <c r="BD268" s="96"/>
      <c r="BE268" s="96"/>
      <c r="BF268" s="96"/>
      <c r="BG268" s="96"/>
      <c r="BH268" s="96"/>
      <c r="BI268" s="96"/>
      <c r="BJ268" s="96"/>
      <c r="BK268" s="96"/>
      <c r="BL268" s="96"/>
      <c r="BM268" s="96"/>
    </row>
    <row r="269" spans="12:65" x14ac:dyDescent="0.2">
      <c r="L269" s="112"/>
      <c r="M269" s="112"/>
      <c r="N269" s="112"/>
      <c r="O269" s="112"/>
      <c r="P269" s="112"/>
      <c r="S269" s="112"/>
      <c r="T269" s="112"/>
      <c r="V269" s="112"/>
      <c r="W269" s="112"/>
      <c r="X269" s="112"/>
      <c r="Y269" s="112"/>
      <c r="Z269" s="112"/>
      <c r="AA269" s="112"/>
      <c r="AB269" s="112"/>
      <c r="AC269" s="112"/>
      <c r="AD269" s="112"/>
      <c r="AE269" s="112"/>
      <c r="AF269" s="112"/>
      <c r="AG269" s="112"/>
      <c r="AH269" s="112"/>
      <c r="AI269" s="112"/>
      <c r="AL269" s="112"/>
      <c r="AM269" s="96"/>
      <c r="AN269" s="96"/>
      <c r="AO269" s="96"/>
      <c r="AP269" s="96"/>
      <c r="AQ269" s="96"/>
      <c r="AR269" s="96"/>
      <c r="AS269" s="96"/>
      <c r="AT269" s="96"/>
      <c r="AU269" s="96"/>
      <c r="AV269" s="96"/>
      <c r="AW269" s="96"/>
      <c r="AX269" s="96"/>
      <c r="AY269" s="96"/>
      <c r="AZ269" s="96"/>
      <c r="BA269" s="96"/>
      <c r="BB269" s="96"/>
      <c r="BC269" s="96"/>
      <c r="BD269" s="96"/>
      <c r="BE269" s="96"/>
      <c r="BF269" s="96"/>
      <c r="BG269" s="96"/>
      <c r="BH269" s="96"/>
      <c r="BI269" s="96"/>
      <c r="BJ269" s="96"/>
      <c r="BK269" s="96"/>
      <c r="BL269" s="96"/>
      <c r="BM269" s="96"/>
    </row>
    <row r="270" spans="12:65" x14ac:dyDescent="0.2">
      <c r="L270" s="112"/>
      <c r="M270" s="112"/>
      <c r="N270" s="112"/>
      <c r="O270" s="112"/>
      <c r="P270" s="112"/>
      <c r="S270" s="112"/>
      <c r="T270" s="112"/>
      <c r="V270" s="112"/>
      <c r="W270" s="112"/>
      <c r="X270" s="112"/>
      <c r="Y270" s="112"/>
      <c r="Z270" s="112"/>
      <c r="AA270" s="112"/>
      <c r="AB270" s="112"/>
      <c r="AC270" s="112"/>
      <c r="AD270" s="112"/>
      <c r="AE270" s="112"/>
      <c r="AF270" s="112"/>
      <c r="AG270" s="112"/>
      <c r="AH270" s="112"/>
      <c r="AI270" s="112"/>
      <c r="AL270" s="112"/>
      <c r="AM270" s="96"/>
      <c r="AN270" s="96"/>
      <c r="AO270" s="96"/>
      <c r="AP270" s="96"/>
      <c r="AQ270" s="96"/>
      <c r="AR270" s="96"/>
      <c r="AS270" s="96"/>
      <c r="AT270" s="96"/>
      <c r="AU270" s="96"/>
      <c r="AV270" s="96"/>
      <c r="AW270" s="96"/>
      <c r="AX270" s="96"/>
      <c r="AY270" s="96"/>
      <c r="AZ270" s="96"/>
      <c r="BA270" s="96"/>
      <c r="BB270" s="96"/>
      <c r="BC270" s="96"/>
      <c r="BD270" s="96"/>
      <c r="BE270" s="96"/>
      <c r="BF270" s="96"/>
      <c r="BG270" s="96"/>
      <c r="BH270" s="96"/>
      <c r="BI270" s="96"/>
      <c r="BJ270" s="96"/>
      <c r="BK270" s="96"/>
      <c r="BL270" s="96"/>
      <c r="BM270" s="96"/>
    </row>
    <row r="271" spans="12:65" x14ac:dyDescent="0.2">
      <c r="L271" s="112"/>
      <c r="M271" s="112"/>
      <c r="N271" s="112"/>
      <c r="O271" s="112"/>
      <c r="P271" s="112"/>
      <c r="S271" s="112"/>
      <c r="T271" s="112"/>
      <c r="V271" s="112"/>
      <c r="W271" s="112"/>
      <c r="X271" s="112"/>
      <c r="Y271" s="112"/>
      <c r="Z271" s="112"/>
      <c r="AA271" s="112"/>
      <c r="AB271" s="112"/>
      <c r="AC271" s="112"/>
      <c r="AD271" s="112"/>
      <c r="AE271" s="112"/>
      <c r="AF271" s="112"/>
      <c r="AG271" s="112"/>
      <c r="AH271" s="112"/>
      <c r="AI271" s="112"/>
      <c r="AL271" s="112"/>
      <c r="AM271" s="96"/>
      <c r="AN271" s="96"/>
      <c r="AO271" s="96"/>
      <c r="AP271" s="96"/>
      <c r="AQ271" s="96"/>
      <c r="AR271" s="96"/>
      <c r="AS271" s="96"/>
      <c r="AT271" s="96"/>
      <c r="AU271" s="96"/>
      <c r="AV271" s="96"/>
      <c r="AW271" s="96"/>
      <c r="AX271" s="96"/>
      <c r="AY271" s="96"/>
      <c r="AZ271" s="96"/>
      <c r="BA271" s="96"/>
      <c r="BB271" s="96"/>
      <c r="BC271" s="96"/>
      <c r="BD271" s="96"/>
      <c r="BE271" s="96"/>
      <c r="BF271" s="96"/>
      <c r="BG271" s="96"/>
      <c r="BH271" s="96"/>
      <c r="BI271" s="96"/>
      <c r="BJ271" s="96"/>
      <c r="BK271" s="96"/>
      <c r="BL271" s="96"/>
      <c r="BM271" s="96"/>
    </row>
    <row r="272" spans="12:65" x14ac:dyDescent="0.2">
      <c r="L272" s="112"/>
      <c r="M272" s="112"/>
      <c r="N272" s="112"/>
      <c r="O272" s="112"/>
      <c r="P272" s="112"/>
      <c r="S272" s="112"/>
      <c r="T272" s="112"/>
      <c r="V272" s="112"/>
      <c r="W272" s="112"/>
      <c r="X272" s="112"/>
      <c r="Y272" s="112"/>
      <c r="Z272" s="112"/>
      <c r="AA272" s="112"/>
      <c r="AB272" s="112"/>
      <c r="AC272" s="112"/>
      <c r="AD272" s="112"/>
      <c r="AE272" s="112"/>
      <c r="AF272" s="112"/>
      <c r="AG272" s="112"/>
      <c r="AH272" s="112"/>
      <c r="AI272" s="112"/>
      <c r="AL272" s="112"/>
      <c r="AM272" s="96"/>
      <c r="AN272" s="96"/>
      <c r="AO272" s="96"/>
      <c r="AP272" s="96"/>
      <c r="AQ272" s="96"/>
      <c r="AR272" s="96"/>
      <c r="AS272" s="96"/>
      <c r="AT272" s="96"/>
      <c r="AU272" s="96"/>
      <c r="AV272" s="96"/>
      <c r="AW272" s="96"/>
      <c r="AX272" s="96"/>
      <c r="AY272" s="96"/>
      <c r="AZ272" s="96"/>
      <c r="BA272" s="96"/>
      <c r="BB272" s="96"/>
      <c r="BC272" s="96"/>
      <c r="BD272" s="96"/>
      <c r="BE272" s="96"/>
      <c r="BF272" s="96"/>
      <c r="BG272" s="96"/>
      <c r="BH272" s="96"/>
      <c r="BI272" s="96"/>
      <c r="BJ272" s="96"/>
      <c r="BK272" s="96"/>
      <c r="BL272" s="96"/>
      <c r="BM272" s="96"/>
    </row>
    <row r="273" spans="12:65" x14ac:dyDescent="0.2">
      <c r="L273" s="112"/>
      <c r="M273" s="112"/>
      <c r="N273" s="112"/>
      <c r="O273" s="112"/>
      <c r="P273" s="112"/>
      <c r="S273" s="112"/>
      <c r="T273" s="112"/>
      <c r="V273" s="112"/>
      <c r="W273" s="112"/>
      <c r="X273" s="112"/>
      <c r="Y273" s="112"/>
      <c r="Z273" s="112"/>
      <c r="AA273" s="112"/>
      <c r="AB273" s="112"/>
      <c r="AC273" s="112"/>
      <c r="AD273" s="112"/>
      <c r="AE273" s="112"/>
      <c r="AF273" s="112"/>
      <c r="AG273" s="112"/>
      <c r="AH273" s="112"/>
      <c r="AI273" s="112"/>
      <c r="AL273" s="112"/>
      <c r="AM273" s="96"/>
      <c r="AN273" s="96"/>
      <c r="AO273" s="96"/>
      <c r="AP273" s="96"/>
      <c r="AQ273" s="96"/>
      <c r="AR273" s="96"/>
      <c r="AS273" s="96"/>
      <c r="AT273" s="96"/>
      <c r="AU273" s="96"/>
      <c r="AV273" s="96"/>
      <c r="AW273" s="96"/>
      <c r="AX273" s="96"/>
      <c r="AY273" s="96"/>
      <c r="AZ273" s="96"/>
      <c r="BA273" s="96"/>
      <c r="BB273" s="96"/>
      <c r="BC273" s="96"/>
      <c r="BD273" s="96"/>
      <c r="BE273" s="96"/>
      <c r="BF273" s="96"/>
      <c r="BG273" s="96"/>
      <c r="BH273" s="96"/>
      <c r="BI273" s="96"/>
      <c r="BJ273" s="96"/>
      <c r="BK273" s="96"/>
      <c r="BL273" s="96"/>
      <c r="BM273" s="96"/>
    </row>
    <row r="274" spans="12:65" x14ac:dyDescent="0.2">
      <c r="L274" s="112"/>
      <c r="M274" s="112"/>
      <c r="N274" s="112"/>
      <c r="O274" s="112"/>
      <c r="P274" s="112"/>
      <c r="S274" s="112"/>
      <c r="T274" s="112"/>
      <c r="V274" s="112"/>
      <c r="W274" s="112"/>
      <c r="X274" s="112"/>
      <c r="Y274" s="112"/>
      <c r="Z274" s="112"/>
      <c r="AA274" s="112"/>
      <c r="AB274" s="112"/>
      <c r="AC274" s="112"/>
      <c r="AD274" s="112"/>
      <c r="AE274" s="112"/>
      <c r="AF274" s="112"/>
      <c r="AG274" s="112"/>
      <c r="AH274" s="112"/>
      <c r="AI274" s="112"/>
      <c r="AL274" s="112"/>
      <c r="AM274" s="96"/>
      <c r="AN274" s="96"/>
      <c r="AO274" s="96"/>
      <c r="AP274" s="96"/>
      <c r="AQ274" s="96"/>
      <c r="AR274" s="96"/>
      <c r="AS274" s="96"/>
      <c r="AT274" s="96"/>
      <c r="AU274" s="96"/>
      <c r="AV274" s="96"/>
      <c r="AW274" s="96"/>
      <c r="AX274" s="96"/>
      <c r="AY274" s="96"/>
      <c r="AZ274" s="96"/>
      <c r="BA274" s="96"/>
      <c r="BB274" s="96"/>
      <c r="BC274" s="96"/>
      <c r="BD274" s="96"/>
      <c r="BE274" s="96"/>
      <c r="BF274" s="96"/>
      <c r="BG274" s="96"/>
      <c r="BH274" s="96"/>
      <c r="BI274" s="96"/>
      <c r="BJ274" s="96"/>
      <c r="BK274" s="96"/>
      <c r="BL274" s="96"/>
      <c r="BM274" s="96"/>
    </row>
    <row r="275" spans="12:65" x14ac:dyDescent="0.2">
      <c r="L275" s="112"/>
      <c r="M275" s="112"/>
      <c r="N275" s="112"/>
      <c r="O275" s="112"/>
      <c r="P275" s="112"/>
      <c r="S275" s="112"/>
      <c r="T275" s="112"/>
      <c r="V275" s="112"/>
      <c r="W275" s="112"/>
      <c r="X275" s="112"/>
      <c r="Y275" s="112"/>
      <c r="Z275" s="112"/>
      <c r="AA275" s="112"/>
      <c r="AB275" s="112"/>
      <c r="AC275" s="112"/>
      <c r="AD275" s="112"/>
      <c r="AE275" s="112"/>
      <c r="AF275" s="112"/>
      <c r="AG275" s="112"/>
      <c r="AH275" s="112"/>
      <c r="AI275" s="112"/>
      <c r="AL275" s="112"/>
      <c r="AM275" s="96"/>
      <c r="AN275" s="96"/>
      <c r="AO275" s="96"/>
      <c r="AP275" s="96"/>
      <c r="AQ275" s="96"/>
      <c r="AR275" s="96"/>
      <c r="AS275" s="96"/>
      <c r="AT275" s="96"/>
      <c r="AU275" s="96"/>
      <c r="AV275" s="96"/>
      <c r="AW275" s="96"/>
      <c r="AX275" s="96"/>
      <c r="AY275" s="96"/>
      <c r="AZ275" s="96"/>
      <c r="BA275" s="96"/>
      <c r="BB275" s="96"/>
      <c r="BC275" s="96"/>
      <c r="BD275" s="96"/>
      <c r="BE275" s="96"/>
      <c r="BF275" s="96"/>
      <c r="BG275" s="96"/>
      <c r="BH275" s="96"/>
      <c r="BI275" s="96"/>
      <c r="BJ275" s="96"/>
      <c r="BK275" s="96"/>
      <c r="BL275" s="96"/>
      <c r="BM275" s="96"/>
    </row>
    <row r="276" spans="12:65" x14ac:dyDescent="0.2">
      <c r="L276" s="112"/>
      <c r="M276" s="112"/>
      <c r="N276" s="112"/>
      <c r="O276" s="112"/>
      <c r="P276" s="112"/>
      <c r="S276" s="112"/>
      <c r="T276" s="112"/>
      <c r="V276" s="112"/>
      <c r="W276" s="112"/>
      <c r="X276" s="112"/>
      <c r="Y276" s="112"/>
      <c r="Z276" s="112"/>
      <c r="AA276" s="112"/>
      <c r="AB276" s="112"/>
      <c r="AC276" s="112"/>
      <c r="AD276" s="112"/>
      <c r="AE276" s="112"/>
      <c r="AF276" s="112"/>
      <c r="AG276" s="112"/>
      <c r="AH276" s="112"/>
      <c r="AI276" s="112"/>
      <c r="AL276" s="112"/>
      <c r="AM276" s="96"/>
      <c r="AN276" s="96"/>
      <c r="AO276" s="96"/>
      <c r="AP276" s="96"/>
      <c r="AQ276" s="96"/>
      <c r="AR276" s="96"/>
      <c r="AS276" s="96"/>
      <c r="AT276" s="96"/>
      <c r="AU276" s="96"/>
      <c r="AV276" s="96"/>
      <c r="AW276" s="96"/>
      <c r="AX276" s="96"/>
      <c r="AY276" s="96"/>
      <c r="AZ276" s="96"/>
      <c r="BA276" s="96"/>
      <c r="BB276" s="96"/>
      <c r="BC276" s="96"/>
      <c r="BD276" s="96"/>
      <c r="BE276" s="96"/>
      <c r="BF276" s="96"/>
      <c r="BG276" s="96"/>
      <c r="BH276" s="96"/>
      <c r="BI276" s="96"/>
      <c r="BJ276" s="96"/>
      <c r="BK276" s="96"/>
      <c r="BL276" s="96"/>
      <c r="BM276" s="96"/>
    </row>
    <row r="277" spans="12:65" x14ac:dyDescent="0.2">
      <c r="L277" s="112"/>
      <c r="M277" s="112"/>
      <c r="N277" s="112"/>
      <c r="O277" s="112"/>
      <c r="P277" s="112"/>
      <c r="S277" s="112"/>
      <c r="T277" s="112"/>
      <c r="V277" s="112"/>
      <c r="W277" s="112"/>
      <c r="X277" s="112"/>
      <c r="Y277" s="112"/>
      <c r="Z277" s="112"/>
      <c r="AA277" s="112"/>
      <c r="AB277" s="112"/>
      <c r="AC277" s="112"/>
      <c r="AD277" s="112"/>
      <c r="AE277" s="112"/>
      <c r="AF277" s="112"/>
      <c r="AG277" s="112"/>
      <c r="AH277" s="112"/>
      <c r="AI277" s="112"/>
      <c r="AL277" s="112"/>
      <c r="AM277" s="96"/>
      <c r="AN277" s="96"/>
      <c r="AO277" s="96"/>
      <c r="AP277" s="96"/>
      <c r="AQ277" s="96"/>
      <c r="AR277" s="96"/>
      <c r="AS277" s="96"/>
      <c r="AT277" s="96"/>
      <c r="AU277" s="96"/>
      <c r="AV277" s="96"/>
      <c r="AW277" s="96"/>
      <c r="AX277" s="96"/>
      <c r="AY277" s="96"/>
      <c r="AZ277" s="96"/>
      <c r="BA277" s="96"/>
      <c r="BB277" s="96"/>
      <c r="BC277" s="96"/>
      <c r="BD277" s="96"/>
      <c r="BE277" s="96"/>
      <c r="BF277" s="96"/>
      <c r="BG277" s="96"/>
      <c r="BH277" s="96"/>
      <c r="BI277" s="96"/>
      <c r="BJ277" s="96"/>
      <c r="BK277" s="96"/>
      <c r="BL277" s="96"/>
      <c r="BM277" s="96"/>
    </row>
    <row r="278" spans="12:65" x14ac:dyDescent="0.2">
      <c r="L278" s="112"/>
      <c r="M278" s="112"/>
      <c r="N278" s="112"/>
      <c r="O278" s="112"/>
      <c r="P278" s="112"/>
      <c r="S278" s="112"/>
      <c r="T278" s="112"/>
      <c r="V278" s="112"/>
      <c r="W278" s="112"/>
      <c r="X278" s="112"/>
      <c r="Y278" s="112"/>
      <c r="Z278" s="112"/>
      <c r="AA278" s="112"/>
      <c r="AB278" s="112"/>
      <c r="AC278" s="112"/>
      <c r="AD278" s="112"/>
      <c r="AE278" s="112"/>
      <c r="AF278" s="112"/>
      <c r="AG278" s="112"/>
      <c r="AH278" s="112"/>
      <c r="AI278" s="112"/>
      <c r="AL278" s="112"/>
      <c r="AM278" s="96"/>
      <c r="AN278" s="96"/>
      <c r="AO278" s="96"/>
      <c r="AP278" s="96"/>
      <c r="AQ278" s="96"/>
      <c r="AR278" s="96"/>
      <c r="AS278" s="96"/>
      <c r="AT278" s="96"/>
      <c r="AU278" s="96"/>
      <c r="AV278" s="96"/>
      <c r="AW278" s="96"/>
      <c r="AX278" s="96"/>
      <c r="AY278" s="96"/>
      <c r="AZ278" s="96"/>
      <c r="BA278" s="96"/>
      <c r="BB278" s="96"/>
      <c r="BC278" s="96"/>
      <c r="BD278" s="96"/>
      <c r="BE278" s="96"/>
      <c r="BF278" s="96"/>
      <c r="BG278" s="96"/>
      <c r="BH278" s="96"/>
      <c r="BI278" s="96"/>
      <c r="BJ278" s="96"/>
      <c r="BK278" s="96"/>
      <c r="BL278" s="96"/>
      <c r="BM278" s="96"/>
    </row>
    <row r="279" spans="12:65" x14ac:dyDescent="0.2">
      <c r="L279" s="112"/>
      <c r="M279" s="112"/>
      <c r="N279" s="112"/>
      <c r="O279" s="112"/>
      <c r="P279" s="112"/>
      <c r="S279" s="112"/>
      <c r="T279" s="112"/>
      <c r="V279" s="112"/>
      <c r="W279" s="112"/>
      <c r="X279" s="112"/>
      <c r="Y279" s="112"/>
      <c r="Z279" s="112"/>
      <c r="AA279" s="112"/>
      <c r="AB279" s="112"/>
      <c r="AC279" s="112"/>
      <c r="AD279" s="112"/>
      <c r="AE279" s="112"/>
      <c r="AF279" s="112"/>
      <c r="AG279" s="112"/>
      <c r="AH279" s="112"/>
      <c r="AI279" s="112"/>
      <c r="AL279" s="112"/>
      <c r="AM279" s="96"/>
      <c r="AN279" s="96"/>
      <c r="AO279" s="96"/>
      <c r="AP279" s="96"/>
      <c r="AQ279" s="96"/>
      <c r="AR279" s="96"/>
      <c r="AS279" s="96"/>
      <c r="AT279" s="96"/>
      <c r="AU279" s="96"/>
      <c r="AV279" s="96"/>
      <c r="AW279" s="96"/>
      <c r="AX279" s="96"/>
      <c r="AY279" s="96"/>
      <c r="AZ279" s="96"/>
      <c r="BA279" s="96"/>
      <c r="BB279" s="96"/>
      <c r="BC279" s="96"/>
      <c r="BD279" s="96"/>
      <c r="BE279" s="96"/>
      <c r="BF279" s="96"/>
      <c r="BG279" s="96"/>
      <c r="BH279" s="96"/>
      <c r="BI279" s="96"/>
      <c r="BJ279" s="96"/>
      <c r="BK279" s="96"/>
      <c r="BL279" s="96"/>
      <c r="BM279" s="96"/>
    </row>
    <row r="280" spans="12:65" x14ac:dyDescent="0.2">
      <c r="L280" s="112"/>
      <c r="M280" s="112"/>
      <c r="N280" s="112"/>
      <c r="O280" s="112"/>
      <c r="P280" s="112"/>
      <c r="S280" s="112"/>
      <c r="T280" s="112"/>
      <c r="V280" s="112"/>
      <c r="W280" s="112"/>
      <c r="X280" s="112"/>
      <c r="Y280" s="112"/>
      <c r="Z280" s="112"/>
      <c r="AA280" s="112"/>
      <c r="AB280" s="112"/>
      <c r="AC280" s="112"/>
      <c r="AD280" s="112"/>
      <c r="AE280" s="112"/>
      <c r="AF280" s="112"/>
      <c r="AG280" s="112"/>
      <c r="AH280" s="112"/>
      <c r="AI280" s="112"/>
      <c r="AL280" s="112"/>
      <c r="AM280" s="96"/>
      <c r="AN280" s="96"/>
      <c r="AO280" s="96"/>
      <c r="AP280" s="96"/>
      <c r="AQ280" s="96"/>
      <c r="AR280" s="96"/>
      <c r="AS280" s="96"/>
      <c r="AT280" s="96"/>
      <c r="AU280" s="96"/>
      <c r="AV280" s="96"/>
      <c r="AW280" s="96"/>
      <c r="AX280" s="96"/>
      <c r="AY280" s="96"/>
      <c r="AZ280" s="96"/>
      <c r="BA280" s="96"/>
      <c r="BB280" s="96"/>
      <c r="BC280" s="96"/>
      <c r="BD280" s="96"/>
      <c r="BE280" s="96"/>
      <c r="BF280" s="96"/>
      <c r="BG280" s="96"/>
      <c r="BH280" s="96"/>
      <c r="BI280" s="96"/>
      <c r="BJ280" s="96"/>
      <c r="BK280" s="96"/>
      <c r="BL280" s="96"/>
      <c r="BM280" s="96"/>
    </row>
    <row r="281" spans="12:65" x14ac:dyDescent="0.2">
      <c r="L281" s="112"/>
      <c r="M281" s="112"/>
      <c r="N281" s="112"/>
      <c r="O281" s="112"/>
      <c r="P281" s="112"/>
      <c r="S281" s="112"/>
      <c r="T281" s="112"/>
      <c r="V281" s="112"/>
      <c r="W281" s="112"/>
      <c r="X281" s="112"/>
      <c r="Y281" s="112"/>
      <c r="Z281" s="112"/>
      <c r="AA281" s="112"/>
      <c r="AB281" s="112"/>
      <c r="AC281" s="112"/>
      <c r="AD281" s="112"/>
      <c r="AE281" s="112"/>
      <c r="AF281" s="112"/>
      <c r="AG281" s="112"/>
      <c r="AH281" s="112"/>
      <c r="AI281" s="112"/>
      <c r="AL281" s="112"/>
      <c r="AM281" s="96"/>
      <c r="AN281" s="96"/>
      <c r="AO281" s="96"/>
      <c r="AP281" s="96"/>
      <c r="AQ281" s="96"/>
      <c r="AR281" s="96"/>
      <c r="AS281" s="96"/>
      <c r="AT281" s="96"/>
      <c r="AU281" s="96"/>
      <c r="AV281" s="96"/>
      <c r="AW281" s="96"/>
      <c r="AX281" s="96"/>
      <c r="AY281" s="96"/>
      <c r="AZ281" s="96"/>
      <c r="BA281" s="96"/>
      <c r="BB281" s="96"/>
      <c r="BC281" s="96"/>
      <c r="BD281" s="96"/>
      <c r="BE281" s="96"/>
      <c r="BF281" s="96"/>
      <c r="BG281" s="96"/>
      <c r="BH281" s="96"/>
      <c r="BI281" s="96"/>
      <c r="BJ281" s="96"/>
      <c r="BK281" s="96"/>
      <c r="BL281" s="96"/>
      <c r="BM281" s="96"/>
    </row>
    <row r="282" spans="12:65" x14ac:dyDescent="0.2">
      <c r="L282" s="112"/>
      <c r="M282" s="112"/>
      <c r="N282" s="112"/>
      <c r="O282" s="112"/>
      <c r="P282" s="112"/>
      <c r="S282" s="112"/>
      <c r="T282" s="112"/>
      <c r="V282" s="112"/>
      <c r="W282" s="112"/>
      <c r="X282" s="112"/>
      <c r="Y282" s="112"/>
      <c r="Z282" s="112"/>
      <c r="AA282" s="112"/>
      <c r="AB282" s="112"/>
      <c r="AC282" s="112"/>
      <c r="AD282" s="112"/>
      <c r="AE282" s="112"/>
      <c r="AF282" s="112"/>
      <c r="AG282" s="112"/>
      <c r="AH282" s="112"/>
      <c r="AI282" s="112"/>
      <c r="AL282" s="112"/>
      <c r="AM282" s="96"/>
      <c r="AN282" s="96"/>
      <c r="AO282" s="96"/>
      <c r="AP282" s="96"/>
      <c r="AQ282" s="96"/>
      <c r="AR282" s="96"/>
      <c r="AS282" s="96"/>
      <c r="AT282" s="96"/>
      <c r="AU282" s="96"/>
      <c r="AV282" s="96"/>
      <c r="AW282" s="96"/>
      <c r="AX282" s="96"/>
      <c r="AY282" s="96"/>
      <c r="AZ282" s="96"/>
      <c r="BA282" s="96"/>
      <c r="BB282" s="96"/>
      <c r="BC282" s="96"/>
      <c r="BD282" s="96"/>
      <c r="BE282" s="96"/>
      <c r="BF282" s="96"/>
      <c r="BG282" s="96"/>
      <c r="BH282" s="96"/>
      <c r="BI282" s="96"/>
      <c r="BJ282" s="96"/>
      <c r="BK282" s="96"/>
      <c r="BL282" s="96"/>
      <c r="BM282" s="96"/>
    </row>
    <row r="283" spans="12:65" x14ac:dyDescent="0.2">
      <c r="L283" s="112"/>
      <c r="M283" s="112"/>
      <c r="N283" s="112"/>
      <c r="O283" s="112"/>
      <c r="P283" s="112"/>
      <c r="S283" s="112"/>
      <c r="T283" s="112"/>
      <c r="V283" s="112"/>
      <c r="W283" s="112"/>
      <c r="X283" s="112"/>
      <c r="Y283" s="112"/>
      <c r="Z283" s="112"/>
      <c r="AA283" s="112"/>
      <c r="AB283" s="112"/>
      <c r="AC283" s="112"/>
      <c r="AD283" s="112"/>
      <c r="AE283" s="112"/>
      <c r="AF283" s="112"/>
      <c r="AG283" s="112"/>
      <c r="AH283" s="112"/>
      <c r="AI283" s="112"/>
      <c r="AL283" s="112"/>
      <c r="AM283" s="96"/>
      <c r="AN283" s="96"/>
      <c r="AO283" s="96"/>
      <c r="AP283" s="96"/>
      <c r="AQ283" s="96"/>
      <c r="AR283" s="96"/>
      <c r="AS283" s="96"/>
      <c r="AT283" s="96"/>
      <c r="AU283" s="96"/>
      <c r="AV283" s="96"/>
      <c r="AW283" s="96"/>
      <c r="AX283" s="96"/>
      <c r="AY283" s="96"/>
      <c r="AZ283" s="96"/>
      <c r="BA283" s="96"/>
      <c r="BB283" s="96"/>
      <c r="BC283" s="96"/>
      <c r="BD283" s="96"/>
      <c r="BE283" s="96"/>
      <c r="BF283" s="96"/>
      <c r="BG283" s="96"/>
      <c r="BH283" s="96"/>
      <c r="BI283" s="96"/>
      <c r="BJ283" s="96"/>
      <c r="BK283" s="96"/>
      <c r="BL283" s="96"/>
      <c r="BM283" s="96"/>
    </row>
    <row r="284" spans="12:65" x14ac:dyDescent="0.2">
      <c r="L284" s="112"/>
      <c r="M284" s="112"/>
      <c r="N284" s="112"/>
      <c r="O284" s="112"/>
      <c r="P284" s="112"/>
      <c r="S284" s="112"/>
      <c r="T284" s="112"/>
      <c r="V284" s="112"/>
      <c r="W284" s="112"/>
      <c r="X284" s="112"/>
      <c r="Y284" s="112"/>
      <c r="Z284" s="112"/>
      <c r="AA284" s="112"/>
      <c r="AB284" s="112"/>
      <c r="AC284" s="112"/>
      <c r="AD284" s="112"/>
      <c r="AE284" s="112"/>
      <c r="AF284" s="112"/>
      <c r="AG284" s="112"/>
      <c r="AH284" s="112"/>
      <c r="AI284" s="112"/>
      <c r="AL284" s="112"/>
      <c r="AM284" s="96"/>
      <c r="AN284" s="96"/>
      <c r="AO284" s="96"/>
      <c r="AP284" s="96"/>
      <c r="AQ284" s="96"/>
      <c r="AR284" s="96"/>
      <c r="AS284" s="96"/>
      <c r="AT284" s="96"/>
      <c r="AU284" s="96"/>
      <c r="AV284" s="96"/>
      <c r="AW284" s="96"/>
      <c r="AX284" s="96"/>
      <c r="AY284" s="96"/>
      <c r="AZ284" s="96"/>
      <c r="BA284" s="96"/>
      <c r="BB284" s="96"/>
      <c r="BC284" s="96"/>
      <c r="BD284" s="96"/>
      <c r="BE284" s="96"/>
      <c r="BF284" s="96"/>
      <c r="BG284" s="96"/>
      <c r="BH284" s="96"/>
      <c r="BI284" s="96"/>
      <c r="BJ284" s="96"/>
      <c r="BK284" s="96"/>
      <c r="BL284" s="96"/>
      <c r="BM284" s="96"/>
    </row>
    <row r="285" spans="12:65" x14ac:dyDescent="0.2">
      <c r="L285" s="112"/>
      <c r="M285" s="112"/>
      <c r="N285" s="112"/>
      <c r="O285" s="112"/>
      <c r="P285" s="112"/>
      <c r="S285" s="112"/>
      <c r="T285" s="112"/>
      <c r="V285" s="112"/>
      <c r="W285" s="112"/>
      <c r="X285" s="112"/>
      <c r="Y285" s="112"/>
      <c r="Z285" s="112"/>
      <c r="AA285" s="112"/>
      <c r="AB285" s="112"/>
      <c r="AC285" s="112"/>
      <c r="AD285" s="112"/>
      <c r="AE285" s="112"/>
      <c r="AF285" s="112"/>
      <c r="AG285" s="112"/>
      <c r="AH285" s="112"/>
      <c r="AI285" s="112"/>
      <c r="AL285" s="112"/>
      <c r="AM285" s="96"/>
      <c r="AN285" s="96"/>
      <c r="AO285" s="96"/>
      <c r="AP285" s="96"/>
      <c r="AQ285" s="96"/>
      <c r="AR285" s="96"/>
      <c r="AS285" s="96"/>
      <c r="AT285" s="96"/>
      <c r="AU285" s="96"/>
      <c r="AV285" s="96"/>
      <c r="AW285" s="96"/>
      <c r="AX285" s="96"/>
      <c r="AY285" s="96"/>
      <c r="AZ285" s="96"/>
      <c r="BA285" s="96"/>
      <c r="BB285" s="96"/>
      <c r="BC285" s="96"/>
      <c r="BD285" s="96"/>
      <c r="BE285" s="96"/>
      <c r="BF285" s="96"/>
      <c r="BG285" s="96"/>
      <c r="BH285" s="96"/>
      <c r="BI285" s="96"/>
      <c r="BJ285" s="96"/>
      <c r="BK285" s="96"/>
      <c r="BL285" s="96"/>
      <c r="BM285" s="96"/>
    </row>
    <row r="286" spans="12:65" x14ac:dyDescent="0.2">
      <c r="S286" s="112"/>
      <c r="T286" s="112"/>
      <c r="AM286" s="96"/>
      <c r="AN286" s="96"/>
      <c r="AO286" s="96"/>
      <c r="AP286" s="96"/>
      <c r="AQ286" s="96"/>
      <c r="AR286" s="96"/>
      <c r="AS286" s="96"/>
      <c r="AT286" s="96"/>
      <c r="AU286" s="96"/>
      <c r="AV286" s="96"/>
      <c r="AW286" s="96"/>
      <c r="AX286" s="96"/>
      <c r="AY286" s="96"/>
      <c r="AZ286" s="96"/>
      <c r="BA286" s="96"/>
      <c r="BB286" s="96"/>
      <c r="BC286" s="96"/>
      <c r="BD286" s="96"/>
      <c r="BE286" s="96"/>
      <c r="BF286" s="96"/>
      <c r="BG286" s="96"/>
      <c r="BH286" s="96"/>
      <c r="BI286" s="96"/>
      <c r="BJ286" s="96"/>
      <c r="BK286" s="96"/>
      <c r="BL286" s="96"/>
      <c r="BM286" s="96"/>
    </row>
    <row r="287" spans="12:65" x14ac:dyDescent="0.2">
      <c r="S287" s="112"/>
      <c r="T287" s="112"/>
      <c r="AM287" s="96"/>
      <c r="AN287" s="96"/>
      <c r="AO287" s="96"/>
      <c r="AP287" s="96"/>
      <c r="AQ287" s="96"/>
      <c r="AR287" s="96"/>
      <c r="AS287" s="96"/>
      <c r="AT287" s="96"/>
      <c r="AU287" s="96"/>
      <c r="AV287" s="96"/>
      <c r="AW287" s="96"/>
      <c r="AX287" s="96"/>
      <c r="AY287" s="96"/>
      <c r="AZ287" s="96"/>
      <c r="BA287" s="96"/>
      <c r="BB287" s="96"/>
      <c r="BC287" s="96"/>
      <c r="BD287" s="96"/>
      <c r="BE287" s="96"/>
      <c r="BF287" s="96"/>
      <c r="BG287" s="96"/>
      <c r="BH287" s="96"/>
      <c r="BI287" s="96"/>
      <c r="BJ287" s="96"/>
      <c r="BK287" s="96"/>
      <c r="BL287" s="96"/>
      <c r="BM287" s="96"/>
    </row>
    <row r="288" spans="12:65" x14ac:dyDescent="0.2">
      <c r="S288" s="112"/>
      <c r="T288" s="112"/>
      <c r="AM288" s="96"/>
      <c r="AN288" s="96"/>
      <c r="AO288" s="96"/>
      <c r="AP288" s="96"/>
      <c r="AQ288" s="96"/>
      <c r="AR288" s="96"/>
      <c r="AS288" s="96"/>
      <c r="AT288" s="96"/>
      <c r="AU288" s="96"/>
      <c r="AV288" s="96"/>
      <c r="AW288" s="96"/>
      <c r="AX288" s="96"/>
      <c r="AY288" s="96"/>
      <c r="AZ288" s="96"/>
      <c r="BA288" s="96"/>
      <c r="BB288" s="96"/>
      <c r="BC288" s="96"/>
      <c r="BD288" s="96"/>
      <c r="BE288" s="96"/>
      <c r="BF288" s="96"/>
      <c r="BG288" s="96"/>
      <c r="BH288" s="96"/>
      <c r="BI288" s="96"/>
      <c r="BJ288" s="96"/>
      <c r="BK288" s="96"/>
      <c r="BL288" s="96"/>
      <c r="BM288" s="96"/>
    </row>
    <row r="289" spans="19:65" x14ac:dyDescent="0.2">
      <c r="S289" s="112"/>
      <c r="T289" s="112"/>
      <c r="AM289" s="96"/>
      <c r="AN289" s="96"/>
      <c r="AO289" s="96"/>
      <c r="AP289" s="96"/>
      <c r="AQ289" s="96"/>
      <c r="AR289" s="96"/>
      <c r="AS289" s="96"/>
      <c r="AT289" s="96"/>
      <c r="AU289" s="96"/>
      <c r="AV289" s="96"/>
      <c r="AW289" s="96"/>
      <c r="AX289" s="96"/>
      <c r="AY289" s="96"/>
      <c r="AZ289" s="96"/>
      <c r="BA289" s="96"/>
      <c r="BB289" s="96"/>
      <c r="BC289" s="96"/>
      <c r="BD289" s="96"/>
      <c r="BE289" s="96"/>
      <c r="BF289" s="96"/>
      <c r="BG289" s="96"/>
      <c r="BH289" s="96"/>
      <c r="BI289" s="96"/>
      <c r="BJ289" s="96"/>
      <c r="BK289" s="96"/>
      <c r="BL289" s="96"/>
      <c r="BM289" s="96"/>
    </row>
    <row r="290" spans="19:65" x14ac:dyDescent="0.2">
      <c r="S290" s="112"/>
      <c r="T290" s="112"/>
      <c r="AM290" s="96"/>
      <c r="AN290" s="96"/>
      <c r="AO290" s="96"/>
      <c r="AP290" s="96"/>
      <c r="AQ290" s="96"/>
      <c r="AR290" s="96"/>
      <c r="AS290" s="96"/>
      <c r="AT290" s="96"/>
      <c r="AU290" s="96"/>
      <c r="AV290" s="96"/>
      <c r="AW290" s="96"/>
      <c r="AX290" s="96"/>
      <c r="AY290" s="96"/>
      <c r="AZ290" s="96"/>
      <c r="BA290" s="96"/>
      <c r="BB290" s="96"/>
      <c r="BC290" s="96"/>
      <c r="BD290" s="96"/>
      <c r="BE290" s="96"/>
      <c r="BF290" s="96"/>
      <c r="BG290" s="96"/>
      <c r="BH290" s="96"/>
      <c r="BI290" s="96"/>
      <c r="BJ290" s="96"/>
      <c r="BK290" s="96"/>
      <c r="BL290" s="96"/>
      <c r="BM290" s="96"/>
    </row>
    <row r="291" spans="19:65" x14ac:dyDescent="0.2">
      <c r="S291" s="112"/>
      <c r="T291" s="112"/>
      <c r="AM291" s="96"/>
      <c r="AN291" s="96"/>
      <c r="AO291" s="96"/>
      <c r="AP291" s="96"/>
      <c r="AQ291" s="96"/>
      <c r="AR291" s="96"/>
      <c r="AS291" s="96"/>
      <c r="AT291" s="96"/>
      <c r="AU291" s="96"/>
      <c r="AV291" s="96"/>
      <c r="AW291" s="96"/>
      <c r="AX291" s="96"/>
      <c r="AY291" s="96"/>
      <c r="AZ291" s="96"/>
      <c r="BA291" s="96"/>
      <c r="BB291" s="96"/>
      <c r="BC291" s="96"/>
      <c r="BD291" s="96"/>
      <c r="BE291" s="96"/>
      <c r="BF291" s="96"/>
      <c r="BG291" s="96"/>
      <c r="BH291" s="96"/>
      <c r="BI291" s="96"/>
      <c r="BJ291" s="96"/>
      <c r="BK291" s="96"/>
      <c r="BL291" s="96"/>
      <c r="BM291" s="96"/>
    </row>
    <row r="292" spans="19:65" x14ac:dyDescent="0.2">
      <c r="S292" s="112"/>
      <c r="T292" s="112"/>
      <c r="AM292" s="96"/>
      <c r="AN292" s="96"/>
      <c r="AO292" s="96"/>
      <c r="AP292" s="96"/>
      <c r="AQ292" s="96"/>
      <c r="AR292" s="96"/>
      <c r="AS292" s="96"/>
      <c r="AT292" s="96"/>
      <c r="AU292" s="96"/>
      <c r="AV292" s="96"/>
      <c r="AW292" s="96"/>
      <c r="AX292" s="96"/>
      <c r="AY292" s="96"/>
      <c r="AZ292" s="96"/>
      <c r="BA292" s="96"/>
      <c r="BB292" s="96"/>
      <c r="BC292" s="96"/>
      <c r="BD292" s="96"/>
      <c r="BE292" s="96"/>
      <c r="BF292" s="96"/>
      <c r="BG292" s="96"/>
      <c r="BH292" s="96"/>
      <c r="BI292" s="96"/>
      <c r="BJ292" s="96"/>
      <c r="BK292" s="96"/>
      <c r="BL292" s="96"/>
      <c r="BM292" s="96"/>
    </row>
    <row r="293" spans="19:65" x14ac:dyDescent="0.2">
      <c r="S293" s="112"/>
      <c r="T293" s="112"/>
      <c r="AM293" s="96"/>
      <c r="AN293" s="96"/>
      <c r="AO293" s="96"/>
      <c r="AP293" s="96"/>
      <c r="AQ293" s="96"/>
      <c r="AR293" s="96"/>
      <c r="AS293" s="96"/>
      <c r="AT293" s="96"/>
      <c r="AU293" s="96"/>
      <c r="AV293" s="96"/>
      <c r="AW293" s="96"/>
      <c r="AX293" s="96"/>
      <c r="AY293" s="96"/>
      <c r="AZ293" s="96"/>
      <c r="BA293" s="96"/>
      <c r="BB293" s="96"/>
      <c r="BC293" s="96"/>
      <c r="BD293" s="96"/>
      <c r="BE293" s="96"/>
      <c r="BF293" s="96"/>
      <c r="BG293" s="96"/>
      <c r="BH293" s="96"/>
      <c r="BI293" s="96"/>
      <c r="BJ293" s="96"/>
      <c r="BK293" s="96"/>
      <c r="BL293" s="96"/>
      <c r="BM293" s="96"/>
    </row>
    <row r="294" spans="19:65" x14ac:dyDescent="0.2">
      <c r="S294" s="112"/>
      <c r="T294" s="112"/>
      <c r="AM294" s="96"/>
      <c r="AN294" s="96"/>
      <c r="AO294" s="96"/>
      <c r="AP294" s="96"/>
      <c r="AQ294" s="96"/>
      <c r="AR294" s="96"/>
      <c r="AS294" s="96"/>
      <c r="AT294" s="96"/>
      <c r="AU294" s="96"/>
      <c r="AV294" s="96"/>
      <c r="AW294" s="96"/>
      <c r="AX294" s="96"/>
      <c r="AY294" s="96"/>
      <c r="AZ294" s="96"/>
      <c r="BA294" s="96"/>
      <c r="BB294" s="96"/>
      <c r="BC294" s="96"/>
      <c r="BD294" s="96"/>
      <c r="BE294" s="96"/>
      <c r="BF294" s="96"/>
      <c r="BG294" s="96"/>
      <c r="BH294" s="96"/>
      <c r="BI294" s="96"/>
      <c r="BJ294" s="96"/>
      <c r="BK294" s="96"/>
      <c r="BL294" s="96"/>
      <c r="BM294" s="96"/>
    </row>
    <row r="295" spans="19:65" x14ac:dyDescent="0.2">
      <c r="S295" s="112"/>
      <c r="T295" s="112"/>
      <c r="AM295" s="96"/>
      <c r="AN295" s="96"/>
      <c r="AO295" s="96"/>
      <c r="AP295" s="96"/>
      <c r="AQ295" s="96"/>
      <c r="AR295" s="96"/>
      <c r="AS295" s="96"/>
      <c r="AT295" s="96"/>
      <c r="AU295" s="96"/>
      <c r="AV295" s="96"/>
      <c r="AW295" s="96"/>
      <c r="AX295" s="96"/>
      <c r="AY295" s="96"/>
      <c r="AZ295" s="96"/>
      <c r="BA295" s="96"/>
      <c r="BB295" s="96"/>
      <c r="BC295" s="96"/>
      <c r="BD295" s="96"/>
      <c r="BE295" s="96"/>
      <c r="BF295" s="96"/>
      <c r="BG295" s="96"/>
      <c r="BH295" s="96"/>
      <c r="BI295" s="96"/>
      <c r="BJ295" s="96"/>
      <c r="BK295" s="96"/>
      <c r="BL295" s="96"/>
      <c r="BM295" s="96"/>
    </row>
    <row r="296" spans="19:65" x14ac:dyDescent="0.2">
      <c r="S296" s="112"/>
      <c r="T296" s="112"/>
      <c r="AM296" s="96"/>
      <c r="AN296" s="96"/>
      <c r="AO296" s="96"/>
      <c r="AP296" s="96"/>
      <c r="AQ296" s="96"/>
      <c r="AR296" s="96"/>
      <c r="AS296" s="96"/>
      <c r="AT296" s="96"/>
      <c r="AU296" s="96"/>
      <c r="AV296" s="96"/>
      <c r="AW296" s="96"/>
      <c r="AX296" s="96"/>
      <c r="AY296" s="96"/>
      <c r="AZ296" s="96"/>
      <c r="BA296" s="96"/>
      <c r="BB296" s="96"/>
      <c r="BC296" s="96"/>
      <c r="BD296" s="96"/>
      <c r="BE296" s="96"/>
      <c r="BF296" s="96"/>
      <c r="BG296" s="96"/>
      <c r="BH296" s="96"/>
      <c r="BI296" s="96"/>
      <c r="BJ296" s="96"/>
      <c r="BK296" s="96"/>
      <c r="BL296" s="96"/>
      <c r="BM296" s="96"/>
    </row>
    <row r="297" spans="19:65" x14ac:dyDescent="0.2">
      <c r="S297" s="112"/>
      <c r="T297" s="112"/>
      <c r="AM297" s="96"/>
      <c r="AN297" s="96"/>
      <c r="AO297" s="96"/>
      <c r="AP297" s="96"/>
      <c r="AQ297" s="96"/>
      <c r="AR297" s="96"/>
      <c r="AS297" s="96"/>
      <c r="AT297" s="96"/>
      <c r="AU297" s="96"/>
      <c r="AV297" s="96"/>
      <c r="AW297" s="96"/>
      <c r="AX297" s="96"/>
      <c r="AY297" s="96"/>
      <c r="AZ297" s="96"/>
      <c r="BA297" s="96"/>
      <c r="BB297" s="96"/>
      <c r="BC297" s="96"/>
      <c r="BD297" s="96"/>
      <c r="BE297" s="96"/>
      <c r="BF297" s="96"/>
      <c r="BG297" s="96"/>
      <c r="BH297" s="96"/>
      <c r="BI297" s="96"/>
      <c r="BJ297" s="96"/>
      <c r="BK297" s="96"/>
      <c r="BL297" s="96"/>
      <c r="BM297" s="96"/>
    </row>
    <row r="298" spans="19:65" x14ac:dyDescent="0.2">
      <c r="S298" s="112"/>
      <c r="T298" s="112"/>
    </row>
    <row r="299" spans="19:65" x14ac:dyDescent="0.2">
      <c r="S299" s="112"/>
      <c r="T299" s="112"/>
    </row>
    <row r="300" spans="19:65" x14ac:dyDescent="0.2">
      <c r="S300" s="112"/>
      <c r="T300" s="112"/>
    </row>
    <row r="301" spans="19:65" x14ac:dyDescent="0.2">
      <c r="S301" s="112"/>
      <c r="T301" s="112"/>
    </row>
    <row r="302" spans="19:65" x14ac:dyDescent="0.2">
      <c r="S302" s="112"/>
      <c r="T302" s="112"/>
    </row>
    <row r="303" spans="19:65" x14ac:dyDescent="0.2">
      <c r="S303" s="112"/>
      <c r="T303" s="112"/>
    </row>
    <row r="304" spans="19:65" x14ac:dyDescent="0.2">
      <c r="T304" s="112"/>
    </row>
    <row r="305" spans="20:20" x14ac:dyDescent="0.2">
      <c r="T305" s="112"/>
    </row>
  </sheetData>
  <mergeCells count="17">
    <mergeCell ref="AJ9:AL9"/>
    <mergeCell ref="B1:AK4"/>
    <mergeCell ref="A1:A4"/>
    <mergeCell ref="A35:A36"/>
    <mergeCell ref="P9:W9"/>
    <mergeCell ref="AH9:AI9"/>
    <mergeCell ref="C35:C36"/>
    <mergeCell ref="E35:E36"/>
    <mergeCell ref="X9:AE9"/>
    <mergeCell ref="AF9:AG9"/>
    <mergeCell ref="F35:Q35"/>
    <mergeCell ref="F36:Q36"/>
    <mergeCell ref="B13:B14"/>
    <mergeCell ref="A18:B19"/>
    <mergeCell ref="B15:B17"/>
    <mergeCell ref="A13:A14"/>
    <mergeCell ref="A15:A17"/>
  </mergeCells>
  <pageMargins left="0.23622047244094491" right="0.23622047244094491" top="0.74803149606299213" bottom="0.74803149606299213" header="0.31496062992125984" footer="0.31496062992125984"/>
  <pageSetup paperSize="14" scale="6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28515625" style="31" customWidth="1"/>
    <col min="2" max="2" width="63.5703125" customWidth="1"/>
    <col min="3" max="3" width="24" style="32" customWidth="1"/>
    <col min="4" max="4" width="23.5703125" style="32" customWidth="1"/>
    <col min="5" max="5" width="34.85546875" style="32" customWidth="1"/>
    <col min="6" max="6" width="37.42578125" customWidth="1"/>
    <col min="7" max="7" width="20.7109375" customWidth="1"/>
  </cols>
  <sheetData>
    <row r="1" spans="1:5" s="7" customFormat="1" ht="45" x14ac:dyDescent="0.25">
      <c r="A1" s="4" t="s">
        <v>56</v>
      </c>
      <c r="B1" s="5" t="s">
        <v>57</v>
      </c>
      <c r="C1" s="5" t="s">
        <v>58</v>
      </c>
      <c r="D1" s="5" t="s">
        <v>59</v>
      </c>
      <c r="E1" s="6" t="s">
        <v>60</v>
      </c>
    </row>
    <row r="2" spans="1:5" x14ac:dyDescent="0.25">
      <c r="A2" s="8" t="s">
        <v>61</v>
      </c>
      <c r="B2" s="9">
        <v>462837515</v>
      </c>
      <c r="C2" s="9">
        <v>458544520.75015002</v>
      </c>
      <c r="D2" s="9">
        <f t="shared" ref="D2:D24" si="0">+B2-C2</f>
        <v>4292994.2498499751</v>
      </c>
      <c r="E2" s="10"/>
    </row>
    <row r="3" spans="1:5" ht="24" x14ac:dyDescent="0.25">
      <c r="A3" s="11" t="s">
        <v>62</v>
      </c>
      <c r="B3" s="12">
        <v>14321969830</v>
      </c>
      <c r="C3" s="12">
        <v>22744637270.214577</v>
      </c>
      <c r="D3" s="13">
        <f>+B3-C3</f>
        <v>-8422667440.2145767</v>
      </c>
      <c r="E3" s="14" t="s">
        <v>63</v>
      </c>
    </row>
    <row r="4" spans="1:5" x14ac:dyDescent="0.25">
      <c r="A4" s="8" t="s">
        <v>64</v>
      </c>
      <c r="B4" s="9">
        <v>41513478872</v>
      </c>
      <c r="C4" s="9">
        <v>40772810534.447693</v>
      </c>
      <c r="D4" s="9">
        <f t="shared" si="0"/>
        <v>740668337.55230713</v>
      </c>
      <c r="E4" s="10"/>
    </row>
    <row r="5" spans="1:5" ht="45" x14ac:dyDescent="0.25">
      <c r="A5" s="15" t="s">
        <v>65</v>
      </c>
      <c r="B5" s="9">
        <v>17609115631</v>
      </c>
      <c r="C5" s="9">
        <v>12578571952.608334</v>
      </c>
      <c r="D5" s="9">
        <f t="shared" si="0"/>
        <v>5030543678.3916664</v>
      </c>
      <c r="E5" s="10"/>
    </row>
    <row r="6" spans="1:5" x14ac:dyDescent="0.25">
      <c r="A6" s="8" t="s">
        <v>66</v>
      </c>
      <c r="B6" s="9">
        <v>1795538738</v>
      </c>
      <c r="C6" s="9">
        <v>148615160.66496599</v>
      </c>
      <c r="D6" s="9">
        <f t="shared" si="0"/>
        <v>1646923577.3350339</v>
      </c>
      <c r="E6" s="10"/>
    </row>
    <row r="7" spans="1:5" x14ac:dyDescent="0.25">
      <c r="A7" s="8" t="s">
        <v>67</v>
      </c>
      <c r="B7" s="9">
        <v>5027695390</v>
      </c>
      <c r="C7" s="9">
        <v>4126412237.5356622</v>
      </c>
      <c r="D7" s="9">
        <f t="shared" si="0"/>
        <v>901283152.46433783</v>
      </c>
      <c r="E7" s="10"/>
    </row>
    <row r="8" spans="1:5" x14ac:dyDescent="0.25">
      <c r="A8" s="8" t="s">
        <v>68</v>
      </c>
      <c r="B8" s="9">
        <v>284805801</v>
      </c>
      <c r="C8" s="9">
        <v>284805801.37796807</v>
      </c>
      <c r="D8" s="9">
        <f t="shared" si="0"/>
        <v>-0.37796807289123535</v>
      </c>
      <c r="E8" s="10"/>
    </row>
    <row r="9" spans="1:5" x14ac:dyDescent="0.25">
      <c r="A9" s="8" t="s">
        <v>69</v>
      </c>
      <c r="B9" s="9">
        <v>1060000000</v>
      </c>
      <c r="C9" s="9">
        <v>955211693.6768893</v>
      </c>
      <c r="D9" s="9">
        <f t="shared" si="0"/>
        <v>104788306.3231107</v>
      </c>
      <c r="E9" s="10"/>
    </row>
    <row r="10" spans="1:5" ht="24" x14ac:dyDescent="0.25">
      <c r="A10" s="16" t="s">
        <v>70</v>
      </c>
      <c r="B10" s="17">
        <v>1339252071</v>
      </c>
      <c r="C10" s="17">
        <v>1339252071.3330276</v>
      </c>
      <c r="D10" s="17">
        <f t="shared" si="0"/>
        <v>-0.33302760124206543</v>
      </c>
      <c r="E10" s="18" t="s">
        <v>71</v>
      </c>
    </row>
    <row r="11" spans="1:5" x14ac:dyDescent="0.25">
      <c r="A11" s="8" t="s">
        <v>72</v>
      </c>
      <c r="B11" s="9">
        <v>434351340</v>
      </c>
      <c r="C11" s="9">
        <v>317674487.30708599</v>
      </c>
      <c r="D11" s="9">
        <f t="shared" si="0"/>
        <v>116676852.69291401</v>
      </c>
      <c r="E11" s="10"/>
    </row>
    <row r="12" spans="1:5" x14ac:dyDescent="0.25">
      <c r="A12" s="8" t="s">
        <v>73</v>
      </c>
      <c r="B12" s="9">
        <v>146000000</v>
      </c>
      <c r="C12" s="9">
        <v>145739698.41422197</v>
      </c>
      <c r="D12" s="9">
        <f t="shared" si="0"/>
        <v>260301.58577802777</v>
      </c>
      <c r="E12" s="10"/>
    </row>
    <row r="13" spans="1:5" ht="30" x14ac:dyDescent="0.25">
      <c r="A13" s="19" t="s">
        <v>74</v>
      </c>
      <c r="B13" s="17">
        <v>7831590388</v>
      </c>
      <c r="C13" s="17">
        <v>7115239857.4586487</v>
      </c>
      <c r="D13" s="17">
        <f t="shared" si="0"/>
        <v>716350530.54135132</v>
      </c>
      <c r="E13" s="20"/>
    </row>
    <row r="14" spans="1:5" ht="45" x14ac:dyDescent="0.25">
      <c r="A14" s="19" t="s">
        <v>75</v>
      </c>
      <c r="B14" s="17">
        <v>16041260647</v>
      </c>
      <c r="C14" s="17">
        <v>6601774947.3160334</v>
      </c>
      <c r="D14" s="17">
        <f t="shared" si="0"/>
        <v>9439485699.6839676</v>
      </c>
      <c r="E14" s="18"/>
    </row>
    <row r="15" spans="1:5" x14ac:dyDescent="0.25">
      <c r="A15" s="8" t="s">
        <v>76</v>
      </c>
      <c r="B15" s="9">
        <v>50000000</v>
      </c>
      <c r="C15" s="9">
        <v>49897706.387439996</v>
      </c>
      <c r="D15" s="9">
        <f t="shared" si="0"/>
        <v>102293.612560004</v>
      </c>
      <c r="E15" s="10"/>
    </row>
    <row r="16" spans="1:5" x14ac:dyDescent="0.25">
      <c r="A16" s="8" t="s">
        <v>77</v>
      </c>
      <c r="B16" s="9">
        <v>274833082</v>
      </c>
      <c r="C16" s="9">
        <v>273710549.38619</v>
      </c>
      <c r="D16" s="9">
        <f t="shared" si="0"/>
        <v>1122532.6138100028</v>
      </c>
      <c r="E16" s="10"/>
    </row>
    <row r="17" spans="1:7" ht="16.5" customHeight="1" x14ac:dyDescent="0.25">
      <c r="A17" s="21" t="s">
        <v>78</v>
      </c>
      <c r="B17" s="22">
        <v>1768461537</v>
      </c>
      <c r="C17" s="22">
        <v>1768461537</v>
      </c>
      <c r="D17" s="22">
        <f t="shared" si="0"/>
        <v>0</v>
      </c>
      <c r="E17" s="10"/>
    </row>
    <row r="18" spans="1:7" x14ac:dyDescent="0.25">
      <c r="A18" s="21" t="s">
        <v>79</v>
      </c>
      <c r="B18" s="22">
        <v>1495909812</v>
      </c>
      <c r="C18" s="22">
        <v>1495909812</v>
      </c>
      <c r="D18" s="22">
        <f t="shared" si="0"/>
        <v>0</v>
      </c>
      <c r="E18" s="10"/>
    </row>
    <row r="19" spans="1:7" x14ac:dyDescent="0.25">
      <c r="A19" s="21" t="s">
        <v>80</v>
      </c>
      <c r="B19" s="22">
        <v>3104297472</v>
      </c>
      <c r="C19" s="22">
        <v>3104297472</v>
      </c>
      <c r="D19" s="22">
        <f t="shared" si="0"/>
        <v>0</v>
      </c>
      <c r="E19" s="10"/>
    </row>
    <row r="20" spans="1:7" x14ac:dyDescent="0.25">
      <c r="A20" s="21" t="s">
        <v>81</v>
      </c>
      <c r="B20" s="22">
        <v>257506262</v>
      </c>
      <c r="C20" s="22">
        <v>257506262</v>
      </c>
      <c r="D20" s="22">
        <f t="shared" si="0"/>
        <v>0</v>
      </c>
      <c r="E20" s="10"/>
    </row>
    <row r="21" spans="1:7" x14ac:dyDescent="0.25">
      <c r="A21" s="21" t="s">
        <v>82</v>
      </c>
      <c r="B21" s="22">
        <v>8588622123</v>
      </c>
      <c r="C21" s="22">
        <v>8588622123</v>
      </c>
      <c r="D21" s="22">
        <f t="shared" si="0"/>
        <v>0</v>
      </c>
      <c r="E21" s="10"/>
    </row>
    <row r="22" spans="1:7" x14ac:dyDescent="0.25">
      <c r="A22" s="23" t="s">
        <v>83</v>
      </c>
      <c r="B22" s="24">
        <v>5000000000</v>
      </c>
      <c r="C22" s="24">
        <v>5000000000</v>
      </c>
      <c r="D22" s="24">
        <f t="shared" si="0"/>
        <v>0</v>
      </c>
      <c r="E22" s="25" t="s">
        <v>84</v>
      </c>
    </row>
    <row r="23" spans="1:7" x14ac:dyDescent="0.25">
      <c r="A23" s="23" t="s">
        <v>85</v>
      </c>
      <c r="B23" s="24">
        <v>224000000</v>
      </c>
      <c r="C23" s="24">
        <v>224000000</v>
      </c>
      <c r="D23" s="24">
        <f t="shared" si="0"/>
        <v>0</v>
      </c>
      <c r="E23" s="25" t="s">
        <v>84</v>
      </c>
    </row>
    <row r="24" spans="1:7" ht="15.75" thickBot="1" x14ac:dyDescent="0.3">
      <c r="A24" s="26" t="s">
        <v>86</v>
      </c>
      <c r="B24" s="27">
        <v>825938353</v>
      </c>
      <c r="C24" s="27">
        <v>825938353</v>
      </c>
      <c r="D24" s="27">
        <f t="shared" si="0"/>
        <v>0</v>
      </c>
      <c r="E24" s="28"/>
    </row>
    <row r="25" spans="1:7" x14ac:dyDescent="0.25">
      <c r="A25" s="29" t="s">
        <v>87</v>
      </c>
      <c r="B25" s="30">
        <f>SUM(B2:B24)</f>
        <v>129457464864</v>
      </c>
      <c r="C25" s="30">
        <f t="shared" ref="C25" si="1">SUM(C2:C24)</f>
        <v>119177634047.87888</v>
      </c>
      <c r="D25" s="30">
        <f>SUM(D2:D24)</f>
        <v>10279830816.121115</v>
      </c>
      <c r="E25"/>
    </row>
    <row r="26" spans="1:7" x14ac:dyDescent="0.25">
      <c r="E26" s="33"/>
    </row>
    <row r="29" spans="1:7" x14ac:dyDescent="0.25">
      <c r="A29" s="244" t="s">
        <v>88</v>
      </c>
      <c r="B29" s="244"/>
      <c r="C29" s="244"/>
      <c r="D29" s="244"/>
      <c r="E29" s="244"/>
      <c r="F29" s="244"/>
    </row>
    <row r="30" spans="1:7" x14ac:dyDescent="0.25">
      <c r="A30" s="34" t="s">
        <v>89</v>
      </c>
      <c r="B30" s="35" t="s">
        <v>90</v>
      </c>
      <c r="C30" s="36" t="s">
        <v>91</v>
      </c>
      <c r="D30" s="36" t="s">
        <v>92</v>
      </c>
      <c r="E30" s="36" t="s">
        <v>93</v>
      </c>
      <c r="F30" s="37" t="s">
        <v>94</v>
      </c>
      <c r="G30" s="37" t="s">
        <v>95</v>
      </c>
    </row>
    <row r="31" spans="1:7" ht="15" customHeight="1" x14ac:dyDescent="0.25">
      <c r="A31" s="228" t="s">
        <v>64</v>
      </c>
      <c r="B31" s="38" t="s">
        <v>96</v>
      </c>
      <c r="C31" s="245">
        <f>+D4</f>
        <v>740668337.55230713</v>
      </c>
      <c r="D31" s="39" t="s">
        <v>97</v>
      </c>
      <c r="E31" s="242"/>
      <c r="F31" s="226" t="s">
        <v>98</v>
      </c>
      <c r="G31" s="226" t="s">
        <v>99</v>
      </c>
    </row>
    <row r="32" spans="1:7" ht="23.25" thickBot="1" x14ac:dyDescent="0.3">
      <c r="A32" s="229"/>
      <c r="B32" s="40" t="s">
        <v>100</v>
      </c>
      <c r="C32" s="246"/>
      <c r="D32" s="41" t="s">
        <v>97</v>
      </c>
      <c r="E32" s="243"/>
      <c r="F32" s="238"/>
      <c r="G32" s="238"/>
    </row>
    <row r="33" spans="1:7" ht="15" customHeight="1" x14ac:dyDescent="0.25">
      <c r="A33" s="227" t="s">
        <v>65</v>
      </c>
      <c r="B33" s="42" t="s">
        <v>101</v>
      </c>
      <c r="C33" s="230">
        <f>+D5</f>
        <v>5030543678.3916664</v>
      </c>
      <c r="D33" s="240" t="s">
        <v>102</v>
      </c>
      <c r="E33" s="242"/>
      <c r="F33" s="43"/>
      <c r="G33" s="43"/>
    </row>
    <row r="34" spans="1:7" ht="81.75" customHeight="1" thickBot="1" x14ac:dyDescent="0.3">
      <c r="A34" s="229"/>
      <c r="B34" s="44" t="s">
        <v>103</v>
      </c>
      <c r="C34" s="232"/>
      <c r="D34" s="241"/>
      <c r="E34" s="243"/>
      <c r="F34" s="45" t="s">
        <v>104</v>
      </c>
      <c r="G34" s="45" t="s">
        <v>105</v>
      </c>
    </row>
    <row r="35" spans="1:7" ht="71.25" customHeight="1" thickBot="1" x14ac:dyDescent="0.3">
      <c r="A35" s="46" t="s">
        <v>66</v>
      </c>
      <c r="B35" s="47" t="s">
        <v>106</v>
      </c>
      <c r="C35" s="48">
        <f>+D6</f>
        <v>1646923577.3350339</v>
      </c>
      <c r="D35" s="41" t="s">
        <v>97</v>
      </c>
      <c r="E35" s="49" t="s">
        <v>107</v>
      </c>
      <c r="F35" s="45" t="s">
        <v>108</v>
      </c>
      <c r="G35" s="45" t="s">
        <v>109</v>
      </c>
    </row>
    <row r="36" spans="1:7" ht="45.75" customHeight="1" thickBot="1" x14ac:dyDescent="0.3">
      <c r="A36" s="46" t="s">
        <v>110</v>
      </c>
      <c r="B36" s="47" t="s">
        <v>111</v>
      </c>
      <c r="C36" s="48">
        <f>+D7</f>
        <v>901283152.46433783</v>
      </c>
      <c r="D36" s="41" t="s">
        <v>97</v>
      </c>
      <c r="E36" s="49" t="s">
        <v>112</v>
      </c>
      <c r="F36" s="45" t="s">
        <v>113</v>
      </c>
      <c r="G36" s="45" t="s">
        <v>114</v>
      </c>
    </row>
    <row r="37" spans="1:7" ht="18" customHeight="1" x14ac:dyDescent="0.25">
      <c r="A37" s="227" t="s">
        <v>69</v>
      </c>
      <c r="B37" s="38" t="s">
        <v>115</v>
      </c>
      <c r="C37" s="230"/>
      <c r="D37" s="39" t="s">
        <v>116</v>
      </c>
      <c r="E37" s="242" t="s">
        <v>117</v>
      </c>
      <c r="F37" s="237" t="s">
        <v>118</v>
      </c>
      <c r="G37" s="237" t="s">
        <v>119</v>
      </c>
    </row>
    <row r="38" spans="1:7" ht="27" customHeight="1" thickBot="1" x14ac:dyDescent="0.3">
      <c r="A38" s="229"/>
      <c r="B38" s="50" t="s">
        <v>120</v>
      </c>
      <c r="C38" s="232"/>
      <c r="D38" s="41"/>
      <c r="E38" s="243"/>
      <c r="F38" s="238"/>
      <c r="G38" s="238"/>
    </row>
    <row r="39" spans="1:7" ht="26.25" customHeight="1" x14ac:dyDescent="0.25">
      <c r="A39" s="228" t="s">
        <v>72</v>
      </c>
      <c r="B39" s="38" t="s">
        <v>121</v>
      </c>
      <c r="C39" s="230">
        <f>+D11</f>
        <v>116676852.69291401</v>
      </c>
      <c r="D39" s="39" t="s">
        <v>102</v>
      </c>
      <c r="E39" s="239" t="s">
        <v>122</v>
      </c>
      <c r="F39" s="237" t="s">
        <v>123</v>
      </c>
      <c r="G39" s="237" t="s">
        <v>124</v>
      </c>
    </row>
    <row r="40" spans="1:7" ht="30" customHeight="1" thickBot="1" x14ac:dyDescent="0.3">
      <c r="A40" s="229"/>
      <c r="B40" s="50" t="s">
        <v>125</v>
      </c>
      <c r="C40" s="232"/>
      <c r="D40" s="51"/>
      <c r="E40" s="234"/>
      <c r="F40" s="238"/>
      <c r="G40" s="238"/>
    </row>
    <row r="41" spans="1:7" x14ac:dyDescent="0.25">
      <c r="A41" s="227" t="s">
        <v>74</v>
      </c>
      <c r="B41" s="52" t="s">
        <v>126</v>
      </c>
      <c r="C41" s="230">
        <f>+D13</f>
        <v>716350530.54135132</v>
      </c>
      <c r="D41" s="39" t="s">
        <v>97</v>
      </c>
      <c r="E41" s="233" t="s">
        <v>127</v>
      </c>
      <c r="F41" s="43" t="s">
        <v>128</v>
      </c>
      <c r="G41" s="43" t="s">
        <v>129</v>
      </c>
    </row>
    <row r="42" spans="1:7" ht="24.75" x14ac:dyDescent="0.25">
      <c r="A42" s="228"/>
      <c r="B42" s="52" t="s">
        <v>130</v>
      </c>
      <c r="C42" s="231"/>
      <c r="D42" s="53" t="s">
        <v>131</v>
      </c>
      <c r="E42" s="233"/>
      <c r="F42" s="43"/>
      <c r="G42" s="43"/>
    </row>
    <row r="43" spans="1:7" ht="15.75" thickBot="1" x14ac:dyDescent="0.3">
      <c r="A43" s="229"/>
      <c r="B43" s="50" t="s">
        <v>132</v>
      </c>
      <c r="C43" s="232"/>
      <c r="D43" s="41" t="s">
        <v>116</v>
      </c>
      <c r="E43" s="234"/>
      <c r="F43" s="45" t="s">
        <v>133</v>
      </c>
      <c r="G43" s="45" t="s">
        <v>134</v>
      </c>
    </row>
    <row r="44" spans="1:7" ht="24.75" customHeight="1" x14ac:dyDescent="0.25">
      <c r="A44" s="227" t="s">
        <v>75</v>
      </c>
      <c r="B44" s="54" t="s">
        <v>135</v>
      </c>
      <c r="C44" s="230">
        <f>+D14</f>
        <v>9439485699.6839676</v>
      </c>
      <c r="D44" s="39" t="s">
        <v>97</v>
      </c>
      <c r="E44" s="235"/>
      <c r="F44" s="226" t="s">
        <v>136</v>
      </c>
      <c r="G44" s="226" t="s">
        <v>129</v>
      </c>
    </row>
    <row r="45" spans="1:7" ht="24.75" x14ac:dyDescent="0.25">
      <c r="A45" s="228"/>
      <c r="B45" s="55" t="s">
        <v>137</v>
      </c>
      <c r="C45" s="231"/>
      <c r="D45" s="39" t="s">
        <v>97</v>
      </c>
      <c r="E45" s="235"/>
      <c r="F45" s="226"/>
      <c r="G45" s="226"/>
    </row>
    <row r="46" spans="1:7" ht="25.5" customHeight="1" x14ac:dyDescent="0.25">
      <c r="A46" s="228"/>
      <c r="B46" s="56" t="s">
        <v>138</v>
      </c>
      <c r="C46" s="231"/>
      <c r="D46" s="39" t="s">
        <v>97</v>
      </c>
      <c r="E46" s="235"/>
      <c r="F46" s="226"/>
      <c r="G46" s="226"/>
    </row>
    <row r="47" spans="1:7" ht="41.25" customHeight="1" thickBot="1" x14ac:dyDescent="0.3">
      <c r="A47" s="229"/>
      <c r="B47" s="57" t="s">
        <v>139</v>
      </c>
      <c r="C47" s="232"/>
      <c r="D47" s="51"/>
      <c r="E47" s="236"/>
      <c r="F47" s="45" t="s">
        <v>140</v>
      </c>
      <c r="G47" s="45" t="s">
        <v>105</v>
      </c>
    </row>
    <row r="48" spans="1:7" x14ac:dyDescent="0.25">
      <c r="A48" s="58"/>
      <c r="B48" s="59" t="s">
        <v>141</v>
      </c>
      <c r="C48" s="60">
        <f>SUM(C31:C47)</f>
        <v>18591931828.661579</v>
      </c>
    </row>
    <row r="50" spans="1:5" x14ac:dyDescent="0.25">
      <c r="A50" s="61" t="s">
        <v>142</v>
      </c>
      <c r="B50" s="61"/>
      <c r="C50" s="61"/>
      <c r="D50" s="61"/>
      <c r="E50"/>
    </row>
    <row r="51" spans="1:5" x14ac:dyDescent="0.25">
      <c r="A51" s="62" t="s">
        <v>143</v>
      </c>
      <c r="B51" s="63" t="s">
        <v>91</v>
      </c>
      <c r="C51" s="63" t="s">
        <v>144</v>
      </c>
      <c r="D51" s="63" t="s">
        <v>145</v>
      </c>
      <c r="E51" s="64" t="s">
        <v>146</v>
      </c>
    </row>
    <row r="52" spans="1:5" ht="56.25" x14ac:dyDescent="0.25">
      <c r="A52" s="19" t="s">
        <v>75</v>
      </c>
      <c r="B52" s="65">
        <f>+D3</f>
        <v>-8422667440.2145767</v>
      </c>
      <c r="C52" s="66" t="s">
        <v>62</v>
      </c>
      <c r="D52" s="67" t="s">
        <v>147</v>
      </c>
      <c r="E52" s="68" t="s">
        <v>148</v>
      </c>
    </row>
    <row r="53" spans="1:5" ht="48" x14ac:dyDescent="0.25">
      <c r="A53" s="16" t="s">
        <v>67</v>
      </c>
      <c r="B53" s="69">
        <v>159027035</v>
      </c>
      <c r="C53" s="70" t="s">
        <v>68</v>
      </c>
      <c r="D53" s="71" t="s">
        <v>149</v>
      </c>
      <c r="E53" s="68" t="s">
        <v>150</v>
      </c>
    </row>
    <row r="54" spans="1:5" x14ac:dyDescent="0.25">
      <c r="A54"/>
      <c r="B54" s="32"/>
      <c r="E54"/>
    </row>
    <row r="55" spans="1:5" ht="15.75" thickBot="1" x14ac:dyDescent="0.3">
      <c r="A55"/>
      <c r="B55" s="32"/>
      <c r="E55"/>
    </row>
    <row r="56" spans="1:5" ht="15.75" x14ac:dyDescent="0.25">
      <c r="A56" s="72" t="s">
        <v>151</v>
      </c>
      <c r="B56" s="73"/>
      <c r="E56"/>
    </row>
    <row r="57" spans="1:5" x14ac:dyDescent="0.25">
      <c r="A57" s="74" t="s">
        <v>152</v>
      </c>
      <c r="B57" s="75" t="s">
        <v>91</v>
      </c>
      <c r="E57"/>
    </row>
    <row r="58" spans="1:5" x14ac:dyDescent="0.25">
      <c r="A58" s="8" t="s">
        <v>153</v>
      </c>
      <c r="B58" s="76">
        <f>+C78</f>
        <v>126052345944</v>
      </c>
      <c r="E58"/>
    </row>
    <row r="59" spans="1:5" x14ac:dyDescent="0.25">
      <c r="A59" s="8" t="s">
        <v>154</v>
      </c>
      <c r="B59" s="76">
        <f>+C83</f>
        <v>28064619790</v>
      </c>
      <c r="E59"/>
    </row>
    <row r="60" spans="1:5" ht="24" x14ac:dyDescent="0.25">
      <c r="A60" s="77" t="s">
        <v>155</v>
      </c>
      <c r="B60" s="78">
        <f>+C79-B59</f>
        <v>6136338428</v>
      </c>
      <c r="C60" s="79" t="s">
        <v>156</v>
      </c>
      <c r="E60"/>
    </row>
    <row r="61" spans="1:5" x14ac:dyDescent="0.25">
      <c r="A61" s="8" t="s">
        <v>157</v>
      </c>
      <c r="B61" s="76">
        <f>+B58-B59-B60</f>
        <v>91851387726</v>
      </c>
      <c r="E61"/>
    </row>
    <row r="62" spans="1:5" ht="15.75" thickBot="1" x14ac:dyDescent="0.3">
      <c r="A62" s="80" t="s">
        <v>158</v>
      </c>
      <c r="B62" s="81">
        <f>+B59/B58</f>
        <v>0.22264258217350422</v>
      </c>
      <c r="E62"/>
    </row>
    <row r="63" spans="1:5" x14ac:dyDescent="0.25">
      <c r="A63"/>
      <c r="B63" s="82"/>
      <c r="E63"/>
    </row>
    <row r="64" spans="1:5" x14ac:dyDescent="0.25">
      <c r="A64"/>
      <c r="B64" s="83"/>
      <c r="E64"/>
    </row>
    <row r="65" spans="1:5" x14ac:dyDescent="0.25">
      <c r="A65" s="84" t="s">
        <v>159</v>
      </c>
      <c r="B65" s="84"/>
      <c r="C65" s="84"/>
      <c r="E65"/>
    </row>
    <row r="66" spans="1:5" x14ac:dyDescent="0.25">
      <c r="A66" s="85" t="s">
        <v>160</v>
      </c>
      <c r="B66" s="86"/>
      <c r="C66" s="87">
        <v>118704526772</v>
      </c>
      <c r="E66"/>
    </row>
    <row r="67" spans="1:5" x14ac:dyDescent="0.25">
      <c r="A67" s="88" t="s">
        <v>161</v>
      </c>
      <c r="B67" s="32"/>
      <c r="C67" s="32">
        <f>+B68+B69+B70+B71</f>
        <v>12752938092</v>
      </c>
      <c r="E67"/>
    </row>
    <row r="68" spans="1:5" x14ac:dyDescent="0.25">
      <c r="A68" t="s">
        <v>162</v>
      </c>
      <c r="B68" s="89">
        <v>7025971007</v>
      </c>
      <c r="E68"/>
    </row>
    <row r="69" spans="1:5" x14ac:dyDescent="0.25">
      <c r="A69" t="s">
        <v>163</v>
      </c>
      <c r="B69" s="89">
        <v>1495909812</v>
      </c>
      <c r="E69"/>
    </row>
    <row r="70" spans="1:5" x14ac:dyDescent="0.25">
      <c r="A70" t="s">
        <v>164</v>
      </c>
      <c r="B70" s="89">
        <v>825938353</v>
      </c>
      <c r="E70"/>
    </row>
    <row r="71" spans="1:5" x14ac:dyDescent="0.25">
      <c r="A71" s="90" t="s">
        <v>165</v>
      </c>
      <c r="B71" s="91">
        <v>3405118920</v>
      </c>
      <c r="C71" s="92"/>
      <c r="E71"/>
    </row>
    <row r="72" spans="1:5" x14ac:dyDescent="0.25">
      <c r="A72" s="88" t="s">
        <v>166</v>
      </c>
      <c r="B72" s="89"/>
      <c r="C72" s="32">
        <f>-B73</f>
        <v>-2000000000</v>
      </c>
      <c r="E72"/>
    </row>
    <row r="73" spans="1:5" x14ac:dyDescent="0.25">
      <c r="A73" t="s">
        <v>167</v>
      </c>
      <c r="B73" s="89">
        <v>2000000000</v>
      </c>
      <c r="E73"/>
    </row>
    <row r="74" spans="1:5" x14ac:dyDescent="0.25">
      <c r="A74" s="93" t="s">
        <v>168</v>
      </c>
      <c r="B74" s="30"/>
      <c r="C74" s="94">
        <f>+C66+C67+C72</f>
        <v>129457464864</v>
      </c>
      <c r="E74"/>
    </row>
    <row r="78" spans="1:5" x14ac:dyDescent="0.25">
      <c r="B78" s="95" t="s">
        <v>169</v>
      </c>
      <c r="C78" s="95">
        <v>126052345944</v>
      </c>
    </row>
    <row r="79" spans="1:5" x14ac:dyDescent="0.25">
      <c r="B79" s="95" t="s">
        <v>170</v>
      </c>
      <c r="C79" s="95">
        <v>34200958218</v>
      </c>
    </row>
    <row r="80" spans="1:5" x14ac:dyDescent="0.25">
      <c r="B80" s="95" t="s">
        <v>171</v>
      </c>
      <c r="C80" s="95">
        <v>91851387726</v>
      </c>
    </row>
    <row r="81" spans="2:3" x14ac:dyDescent="0.25">
      <c r="B81" s="95" t="s">
        <v>94</v>
      </c>
      <c r="C81" s="95">
        <v>11074423275</v>
      </c>
    </row>
    <row r="82" spans="2:3" x14ac:dyDescent="0.25">
      <c r="B82" s="95" t="s">
        <v>172</v>
      </c>
      <c r="C82" s="95">
        <v>16990196515</v>
      </c>
    </row>
    <row r="83" spans="2:3" x14ac:dyDescent="0.25">
      <c r="B83" s="95" t="s">
        <v>154</v>
      </c>
      <c r="C83" s="95">
        <f>+C81+C82</f>
        <v>28064619790</v>
      </c>
    </row>
    <row r="84" spans="2:3" x14ac:dyDescent="0.25">
      <c r="B84" s="95" t="s">
        <v>173</v>
      </c>
      <c r="C84" s="95">
        <f>+C79-C83</f>
        <v>6136338428</v>
      </c>
    </row>
    <row r="85" spans="2:3" x14ac:dyDescent="0.25">
      <c r="B85" s="95"/>
      <c r="C85" s="95">
        <f>+C78-C80</f>
        <v>34200958218</v>
      </c>
    </row>
    <row r="86" spans="2:3" x14ac:dyDescent="0.25">
      <c r="B86" s="95"/>
      <c r="C86" s="95">
        <f>+C85-C83</f>
        <v>6136338428</v>
      </c>
    </row>
  </sheetData>
  <mergeCells count="28">
    <mergeCell ref="G31:G32"/>
    <mergeCell ref="A29:F29"/>
    <mergeCell ref="A31:A32"/>
    <mergeCell ref="C31:C32"/>
    <mergeCell ref="E31:E32"/>
    <mergeCell ref="F31:F32"/>
    <mergeCell ref="A33:A34"/>
    <mergeCell ref="C33:C34"/>
    <mergeCell ref="D33:D34"/>
    <mergeCell ref="E33:E34"/>
    <mergeCell ref="A37:A38"/>
    <mergeCell ref="C37:C38"/>
    <mergeCell ref="E37:E38"/>
    <mergeCell ref="F37:F38"/>
    <mergeCell ref="G37:G38"/>
    <mergeCell ref="A39:A40"/>
    <mergeCell ref="C39:C40"/>
    <mergeCell ref="E39:E40"/>
    <mergeCell ref="F39:F40"/>
    <mergeCell ref="G39:G40"/>
    <mergeCell ref="F44:F46"/>
    <mergeCell ref="G44:G46"/>
    <mergeCell ref="A41:A43"/>
    <mergeCell ref="C41:C43"/>
    <mergeCell ref="E41:E43"/>
    <mergeCell ref="A44:A47"/>
    <mergeCell ref="C44:C47"/>
    <mergeCell ref="E44:E4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DFF1A7BF33A048A96F17EE9DE5F8B4" ma:contentTypeVersion="1" ma:contentTypeDescription="Crear nuevo documento." ma:contentTypeScope="" ma:versionID="c31c5d5e3b9dc190cc56e3472a30ee06">
  <xsd:schema xmlns:xsd="http://www.w3.org/2001/XMLSchema" xmlns:xs="http://www.w3.org/2001/XMLSchema" xmlns:p="http://schemas.microsoft.com/office/2006/metadata/properties" xmlns:ns2="584f357b-a554-460e-9aa2-a1fbe49b17b8" targetNamespace="http://schemas.microsoft.com/office/2006/metadata/properties" ma:root="true" ma:fieldsID="0210bdf56cec92bc8868605d4287e24f" ns2:_="">
    <xsd:import namespace="584f357b-a554-460e-9aa2-a1fbe49b17b8"/>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4f357b-a554-460e-9aa2-a1fbe49b17b8"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584f357b-a554-460e-9aa2-a1fbe49b17b8">2026-07-09T07:00:00+00:00</Fecha>
  </documentManagement>
</p:properties>
</file>

<file path=customXml/itemProps1.xml><?xml version="1.0" encoding="utf-8"?>
<ds:datastoreItem xmlns:ds="http://schemas.openxmlformats.org/officeDocument/2006/customXml" ds:itemID="{179DD03F-1056-45FA-A62E-1E8F997D1656}"/>
</file>

<file path=customXml/itemProps2.xml><?xml version="1.0" encoding="utf-8"?>
<ds:datastoreItem xmlns:ds="http://schemas.openxmlformats.org/officeDocument/2006/customXml" ds:itemID="{B38C26BC-9ED9-4148-BD6D-928B5AC0C950}"/>
</file>

<file path=customXml/itemProps3.xml><?xml version="1.0" encoding="utf-8"?>
<ds:datastoreItem xmlns:ds="http://schemas.openxmlformats.org/officeDocument/2006/customXml" ds:itemID="{1ED6F7C5-FDB9-4FCC-98CF-326A378FC9C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SGTO Plan Indicativo 2026</vt:lpstr>
      <vt:lpstr>Resumen</vt:lpstr>
      <vt:lpstr>'SGTO Plan Indicativo 2026'!Área_de_impresión</vt:lpstr>
      <vt:lpstr>'SGTO Plan Indicativo 2026'!Títulos_a_imprimir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2026-07-06T02:29:03Z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0x0101001FDFF1A7BF33A048A96F17EE9DE5F8B4</vt:lpwstr>
  </property>
</Properties>
</file>